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elmsfordcity.sharepoint.com/sites/Peerreview2024/Shared Documents/Position statement/Resources/"/>
    </mc:Choice>
  </mc:AlternateContent>
  <xr:revisionPtr revIDLastSave="0" documentId="8_{047E47C0-A0E8-47C1-A46F-6D6A708704F0}" xr6:coauthVersionLast="47" xr6:coauthVersionMax="47" xr10:uidLastSave="{00000000-0000-0000-0000-000000000000}"/>
  <bookViews>
    <workbookView xWindow="28680" yWindow="-120" windowWidth="29040" windowHeight="15720" tabRatio="687" xr2:uid="{00000000-000D-0000-FFFF-FFFF00000000}"/>
  </bookViews>
  <sheets>
    <sheet name="Key" sheetId="4" r:id="rId1"/>
    <sheet name="Key Cost Performance Indicators" sheetId="2" r:id="rId2"/>
    <sheet name="Key Performance Indicators" sheetId="1" r:id="rId3"/>
    <sheet name="Secondary Performance Indicator" sheetId="3" r:id="rId4"/>
    <sheet name="Analysis" sheetId="5" r:id="rId5"/>
  </sheets>
  <definedNames>
    <definedName name="_xlnm.Print_Area" localSheetId="1">'Key Cost Performance Indicators'!$A$1:$N$129</definedName>
    <definedName name="_xlnm.Print_Area" localSheetId="2">'Key Performance Indicators'!$A$1:$N$169</definedName>
    <definedName name="_xlnm.Print_Area" localSheetId="3">'Secondary Performance Indicator'!$A$1:$N$163</definedName>
    <definedName name="_xlnm.Print_Titles" localSheetId="1">'Key Cost Performance Indicators'!$1:$4</definedName>
    <definedName name="_xlnm.Print_Titles" localSheetId="2">'Key Performance Indicators'!$1:$4</definedName>
    <definedName name="_xlnm.Print_Titles" localSheetId="3">'Secondary Performance Indicator'!$1:$4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1" i="2" l="1"/>
  <c r="N101" i="2"/>
  <c r="M102" i="2"/>
  <c r="N102" i="2"/>
  <c r="M103" i="2"/>
  <c r="N103" i="2"/>
  <c r="M104" i="2"/>
  <c r="N104" i="2"/>
  <c r="M105" i="2"/>
  <c r="N105" i="2"/>
  <c r="M41" i="2"/>
  <c r="N41" i="2"/>
  <c r="M42" i="2"/>
  <c r="N42" i="2"/>
  <c r="M43" i="2"/>
  <c r="N43" i="2"/>
  <c r="M44" i="2"/>
  <c r="N44" i="2"/>
  <c r="M45" i="2"/>
  <c r="N45" i="2"/>
  <c r="M20" i="2"/>
  <c r="N20" i="2"/>
  <c r="M21" i="2"/>
  <c r="N21" i="2"/>
  <c r="M22" i="2"/>
  <c r="N22" i="2"/>
  <c r="M23" i="2"/>
  <c r="N23" i="2"/>
  <c r="M24" i="2"/>
  <c r="N24" i="2"/>
  <c r="D18" i="5"/>
  <c r="E18" i="5" s="1"/>
  <c r="D19" i="5"/>
  <c r="E19" i="5" s="1"/>
  <c r="D20" i="5"/>
  <c r="E20" i="5" s="1"/>
  <c r="D21" i="5"/>
  <c r="E21" i="5" s="1"/>
  <c r="D22" i="5"/>
  <c r="E22" i="5" s="1"/>
  <c r="M147" i="1"/>
  <c r="N147" i="1"/>
  <c r="M106" i="1"/>
  <c r="N106" i="1"/>
  <c r="M88" i="1"/>
  <c r="N88" i="1"/>
  <c r="M66" i="1"/>
  <c r="N66" i="1"/>
  <c r="M45" i="1"/>
  <c r="N45" i="1"/>
  <c r="M24" i="1"/>
  <c r="N24" i="1"/>
  <c r="M45" i="3"/>
  <c r="N45" i="3"/>
  <c r="M24" i="3"/>
  <c r="N24" i="3"/>
  <c r="M41" i="3"/>
  <c r="N41" i="3"/>
  <c r="M42" i="3"/>
  <c r="N42" i="3"/>
  <c r="M43" i="3"/>
  <c r="N43" i="3"/>
  <c r="M44" i="3"/>
  <c r="N44" i="3"/>
  <c r="M20" i="3"/>
  <c r="N20" i="3"/>
  <c r="M21" i="3"/>
  <c r="N21" i="3"/>
  <c r="M22" i="3"/>
  <c r="N22" i="3"/>
  <c r="M23" i="3"/>
  <c r="N23" i="3"/>
  <c r="M164" i="1"/>
  <c r="N164" i="1"/>
  <c r="M165" i="1"/>
  <c r="N165" i="1"/>
  <c r="M166" i="1"/>
  <c r="N166" i="1"/>
  <c r="M167" i="1"/>
  <c r="N167" i="1"/>
  <c r="M143" i="1"/>
  <c r="N143" i="1"/>
  <c r="M144" i="1"/>
  <c r="N144" i="1"/>
  <c r="M145" i="1"/>
  <c r="N145" i="1"/>
  <c r="M146" i="1"/>
  <c r="N146" i="1"/>
  <c r="M105" i="1"/>
  <c r="N105" i="1"/>
  <c r="M84" i="1"/>
  <c r="N84" i="1"/>
  <c r="M85" i="1"/>
  <c r="N85" i="1"/>
  <c r="M86" i="1"/>
  <c r="N86" i="1"/>
  <c r="M87" i="1"/>
  <c r="N87" i="1"/>
  <c r="M62" i="1"/>
  <c r="N62" i="1"/>
  <c r="M63" i="1"/>
  <c r="N63" i="1"/>
  <c r="M64" i="1"/>
  <c r="N64" i="1"/>
  <c r="M65" i="1"/>
  <c r="N65" i="1"/>
  <c r="M42" i="1"/>
  <c r="N42" i="1"/>
  <c r="M41" i="1"/>
  <c r="N41" i="1"/>
  <c r="M43" i="1"/>
  <c r="N43" i="1"/>
  <c r="M44" i="1"/>
  <c r="N44" i="1"/>
  <c r="M20" i="1"/>
  <c r="N20" i="1"/>
  <c r="M21" i="1"/>
  <c r="N21" i="1"/>
  <c r="M22" i="1"/>
  <c r="N22" i="1"/>
  <c r="M23" i="1"/>
  <c r="N23" i="1"/>
  <c r="D17" i="5"/>
  <c r="E17" i="5" s="1"/>
  <c r="M163" i="1"/>
  <c r="N163" i="1"/>
  <c r="M142" i="1"/>
  <c r="N142" i="1"/>
  <c r="M104" i="1"/>
  <c r="N104" i="1"/>
  <c r="M83" i="1"/>
  <c r="N83" i="1"/>
  <c r="M61" i="1"/>
  <c r="N61" i="1"/>
  <c r="M40" i="1"/>
  <c r="N40" i="1"/>
  <c r="M19" i="1"/>
  <c r="N19" i="1"/>
  <c r="M162" i="3"/>
  <c r="N162" i="3"/>
  <c r="M114" i="3"/>
  <c r="N114" i="3"/>
  <c r="M82" i="3"/>
  <c r="N82" i="3"/>
  <c r="M61" i="3"/>
  <c r="N61" i="3"/>
  <c r="M40" i="3"/>
  <c r="N40" i="3"/>
  <c r="M19" i="3"/>
  <c r="N19" i="3"/>
  <c r="M123" i="2"/>
  <c r="N123" i="2"/>
  <c r="M100" i="2"/>
  <c r="N100" i="2"/>
  <c r="M83" i="2"/>
  <c r="N83" i="2"/>
  <c r="M61" i="2"/>
  <c r="N61" i="2"/>
  <c r="M40" i="2"/>
  <c r="N40" i="2"/>
  <c r="M19" i="2"/>
  <c r="M18" i="2"/>
  <c r="N19" i="2"/>
  <c r="D15" i="5"/>
  <c r="E15" i="5" s="1"/>
  <c r="D16" i="5"/>
  <c r="E16" i="5" s="1"/>
  <c r="M113" i="3"/>
  <c r="N113" i="3"/>
  <c r="M81" i="3"/>
  <c r="N81" i="3"/>
  <c r="M60" i="3"/>
  <c r="N60" i="3"/>
  <c r="M39" i="3"/>
  <c r="N39" i="3"/>
  <c r="M18" i="3"/>
  <c r="N18" i="3"/>
  <c r="N161" i="3"/>
  <c r="M161" i="3"/>
  <c r="M122" i="2"/>
  <c r="N122" i="2"/>
  <c r="M99" i="2"/>
  <c r="N99" i="2"/>
  <c r="M82" i="2"/>
  <c r="N82" i="2"/>
  <c r="N60" i="2"/>
  <c r="M60" i="2"/>
  <c r="N39" i="2"/>
  <c r="M39" i="2"/>
  <c r="N18" i="2"/>
  <c r="M162" i="1"/>
  <c r="N162" i="1"/>
  <c r="M141" i="1"/>
  <c r="N141" i="1"/>
  <c r="M103" i="1"/>
  <c r="N103" i="1"/>
  <c r="M82" i="1"/>
  <c r="N82" i="1"/>
  <c r="M60" i="1"/>
  <c r="N60" i="1"/>
  <c r="M39" i="1"/>
  <c r="N39" i="1"/>
  <c r="M18" i="1"/>
  <c r="N18" i="1"/>
  <c r="N143" i="3"/>
  <c r="M143" i="3"/>
  <c r="M160" i="3"/>
  <c r="N160" i="3"/>
  <c r="M112" i="3"/>
  <c r="N112" i="3"/>
  <c r="M80" i="3"/>
  <c r="N80" i="3"/>
  <c r="M59" i="3"/>
  <c r="N59" i="3"/>
  <c r="M38" i="3"/>
  <c r="N38" i="3"/>
  <c r="M17" i="3"/>
  <c r="N17" i="3"/>
  <c r="M121" i="2"/>
  <c r="N121" i="2"/>
  <c r="M98" i="2"/>
  <c r="N98" i="2"/>
  <c r="M81" i="2"/>
  <c r="N81" i="2"/>
  <c r="M59" i="2"/>
  <c r="N59" i="2"/>
  <c r="M38" i="2"/>
  <c r="N38" i="2"/>
  <c r="M17" i="2"/>
  <c r="N17" i="2"/>
  <c r="M161" i="1"/>
  <c r="N161" i="1"/>
  <c r="M140" i="1"/>
  <c r="N140" i="1"/>
  <c r="M102" i="1"/>
  <c r="N102" i="1"/>
  <c r="M81" i="1"/>
  <c r="N81" i="1"/>
  <c r="M59" i="1"/>
  <c r="N59" i="1"/>
  <c r="M38" i="1"/>
  <c r="N38" i="1"/>
  <c r="M17" i="1"/>
  <c r="N17" i="1"/>
  <c r="D14" i="5"/>
  <c r="E14" i="5" s="1"/>
  <c r="M159" i="3"/>
  <c r="N159" i="3"/>
  <c r="M111" i="3"/>
  <c r="N111" i="3"/>
  <c r="M79" i="3"/>
  <c r="N79" i="3"/>
  <c r="M58" i="3"/>
  <c r="N58" i="3"/>
  <c r="M37" i="3"/>
  <c r="N37" i="3"/>
  <c r="M16" i="3"/>
  <c r="N16" i="3"/>
  <c r="M120" i="2"/>
  <c r="N120" i="2"/>
  <c r="M97" i="2"/>
  <c r="N97" i="2"/>
  <c r="M80" i="2"/>
  <c r="N80" i="2"/>
  <c r="M58" i="2"/>
  <c r="N58" i="2"/>
  <c r="M37" i="2"/>
  <c r="N37" i="2"/>
  <c r="M16" i="2"/>
  <c r="N16" i="2"/>
  <c r="M160" i="1"/>
  <c r="N160" i="1"/>
  <c r="M139" i="1"/>
  <c r="N139" i="1"/>
  <c r="M101" i="1"/>
  <c r="N101" i="1"/>
  <c r="M80" i="1"/>
  <c r="N80" i="1"/>
  <c r="M58" i="1"/>
  <c r="N58" i="1"/>
  <c r="N37" i="1"/>
  <c r="M37" i="1"/>
  <c r="M16" i="1"/>
  <c r="N16" i="1"/>
  <c r="D13" i="5"/>
  <c r="E13" i="5" s="1"/>
  <c r="M158" i="3"/>
  <c r="N158" i="3"/>
  <c r="M142" i="3"/>
  <c r="N142" i="3"/>
  <c r="M110" i="3"/>
  <c r="N110" i="3"/>
  <c r="M78" i="3"/>
  <c r="N78" i="3"/>
  <c r="M57" i="3"/>
  <c r="N57" i="3"/>
  <c r="M36" i="3"/>
  <c r="N36" i="3"/>
  <c r="M15" i="3"/>
  <c r="N15" i="3"/>
  <c r="M119" i="2"/>
  <c r="N119" i="2"/>
  <c r="M96" i="2"/>
  <c r="N96" i="2"/>
  <c r="M79" i="2"/>
  <c r="N79" i="2"/>
  <c r="M57" i="2"/>
  <c r="N57" i="2"/>
  <c r="M36" i="2"/>
  <c r="N36" i="2"/>
  <c r="M15" i="2"/>
  <c r="N15" i="2"/>
  <c r="M159" i="1"/>
  <c r="N159" i="1"/>
  <c r="M138" i="1"/>
  <c r="N138" i="1"/>
  <c r="M100" i="1"/>
  <c r="N100" i="1"/>
  <c r="M79" i="1"/>
  <c r="N79" i="1"/>
  <c r="M57" i="1"/>
  <c r="N57" i="1"/>
  <c r="M36" i="1"/>
  <c r="N36" i="1"/>
  <c r="N15" i="1"/>
  <c r="M15" i="1"/>
  <c r="D12" i="5"/>
  <c r="E12" i="5" s="1"/>
  <c r="M93" i="3"/>
  <c r="N93" i="3"/>
  <c r="M114" i="1"/>
  <c r="N114" i="1"/>
  <c r="M115" i="1"/>
  <c r="N115" i="1"/>
  <c r="M116" i="1"/>
  <c r="N116" i="1"/>
  <c r="M120" i="1"/>
  <c r="N120" i="1"/>
  <c r="M11" i="3"/>
  <c r="N11" i="3"/>
  <c r="M12" i="3"/>
  <c r="N12" i="3"/>
  <c r="M13" i="3"/>
  <c r="N13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M14" i="3"/>
  <c r="M7" i="3"/>
  <c r="N7" i="3"/>
  <c r="M8" i="3"/>
  <c r="N8" i="3"/>
  <c r="M9" i="3"/>
  <c r="N9" i="3"/>
  <c r="M10" i="3"/>
  <c r="N10" i="3"/>
  <c r="N14" i="3"/>
  <c r="N6" i="3"/>
  <c r="M6" i="3"/>
  <c r="N118" i="2"/>
  <c r="M118" i="2"/>
  <c r="M95" i="2"/>
  <c r="N95" i="2"/>
  <c r="N78" i="2"/>
  <c r="M78" i="2"/>
  <c r="M35" i="2"/>
  <c r="N35" i="2"/>
  <c r="M14" i="2"/>
  <c r="N14" i="2"/>
  <c r="M56" i="2"/>
  <c r="N56" i="2"/>
  <c r="N158" i="1"/>
  <c r="M158" i="1"/>
  <c r="M137" i="1"/>
  <c r="N137" i="1"/>
  <c r="M99" i="1"/>
  <c r="N99" i="1"/>
  <c r="N78" i="1"/>
  <c r="M78" i="1"/>
  <c r="M56" i="1"/>
  <c r="N56" i="1"/>
  <c r="N35" i="1"/>
  <c r="M35" i="1"/>
  <c r="M14" i="1"/>
  <c r="N14" i="1"/>
  <c r="M7" i="1"/>
  <c r="M8" i="1"/>
  <c r="M9" i="1"/>
  <c r="M10" i="1"/>
  <c r="M11" i="1"/>
  <c r="M12" i="1"/>
  <c r="M13" i="1"/>
  <c r="M27" i="1"/>
  <c r="M28" i="1"/>
  <c r="M29" i="1"/>
  <c r="M30" i="1"/>
  <c r="M31" i="1"/>
  <c r="M32" i="1"/>
  <c r="M33" i="1"/>
  <c r="M34" i="1"/>
  <c r="M48" i="1"/>
  <c r="M49" i="1"/>
  <c r="M50" i="1"/>
  <c r="M51" i="1"/>
  <c r="M52" i="1"/>
  <c r="M53" i="1"/>
  <c r="M54" i="1"/>
  <c r="M55" i="1"/>
  <c r="M70" i="1"/>
  <c r="M71" i="1"/>
  <c r="M72" i="1"/>
  <c r="M73" i="1"/>
  <c r="M74" i="1"/>
  <c r="M75" i="1"/>
  <c r="M76" i="1"/>
  <c r="M77" i="1"/>
  <c r="M91" i="1"/>
  <c r="M92" i="1"/>
  <c r="M93" i="1"/>
  <c r="M94" i="1"/>
  <c r="M95" i="1"/>
  <c r="M96" i="1"/>
  <c r="M97" i="1"/>
  <c r="M98" i="1"/>
  <c r="M113" i="1"/>
  <c r="M117" i="1"/>
  <c r="M118" i="1"/>
  <c r="M119" i="1"/>
  <c r="M131" i="1"/>
  <c r="M132" i="1"/>
  <c r="M133" i="1"/>
  <c r="M134" i="1"/>
  <c r="M135" i="1"/>
  <c r="M136" i="1"/>
  <c r="M150" i="1"/>
  <c r="M151" i="1"/>
  <c r="M152" i="1"/>
  <c r="M153" i="1"/>
  <c r="M154" i="1"/>
  <c r="M155" i="1"/>
  <c r="M156" i="1"/>
  <c r="M157" i="1"/>
  <c r="M6" i="1"/>
  <c r="N72" i="2"/>
  <c r="M7" i="2"/>
  <c r="M8" i="2"/>
  <c r="M9" i="2"/>
  <c r="M10" i="2"/>
  <c r="M11" i="2"/>
  <c r="M12" i="2"/>
  <c r="M13" i="2"/>
  <c r="M27" i="2"/>
  <c r="M28" i="2"/>
  <c r="M29" i="2"/>
  <c r="M30" i="2"/>
  <c r="M31" i="2"/>
  <c r="M32" i="2"/>
  <c r="M33" i="2"/>
  <c r="M34" i="2"/>
  <c r="M48" i="2"/>
  <c r="M49" i="2"/>
  <c r="M50" i="2"/>
  <c r="M51" i="2"/>
  <c r="M52" i="2"/>
  <c r="M53" i="2"/>
  <c r="M54" i="2"/>
  <c r="M55" i="2"/>
  <c r="M72" i="2"/>
  <c r="M73" i="2"/>
  <c r="M74" i="2"/>
  <c r="M75" i="2"/>
  <c r="M76" i="2"/>
  <c r="M77" i="2"/>
  <c r="M89" i="2"/>
  <c r="M90" i="2"/>
  <c r="M91" i="2"/>
  <c r="M92" i="2"/>
  <c r="M93" i="2"/>
  <c r="M94" i="2"/>
  <c r="M112" i="2"/>
  <c r="M113" i="2"/>
  <c r="M114" i="2"/>
  <c r="M115" i="2"/>
  <c r="M116" i="2"/>
  <c r="M117" i="2"/>
  <c r="M6" i="2"/>
  <c r="N7" i="2"/>
  <c r="N8" i="2"/>
  <c r="N9" i="2"/>
  <c r="N10" i="2"/>
  <c r="N11" i="2"/>
  <c r="N12" i="2"/>
  <c r="N13" i="2"/>
  <c r="N27" i="2"/>
  <c r="N28" i="2"/>
  <c r="N29" i="2"/>
  <c r="N30" i="2"/>
  <c r="N31" i="2"/>
  <c r="N32" i="2"/>
  <c r="N33" i="2"/>
  <c r="N34" i="2"/>
  <c r="N48" i="2"/>
  <c r="N49" i="2"/>
  <c r="N50" i="2"/>
  <c r="N51" i="2"/>
  <c r="N52" i="2"/>
  <c r="N53" i="2"/>
  <c r="N54" i="2"/>
  <c r="N55" i="2"/>
  <c r="N73" i="2"/>
  <c r="N74" i="2"/>
  <c r="N75" i="2"/>
  <c r="N76" i="2"/>
  <c r="N77" i="2"/>
  <c r="N89" i="2"/>
  <c r="N90" i="2"/>
  <c r="N91" i="2"/>
  <c r="N92" i="2"/>
  <c r="N93" i="2"/>
  <c r="N94" i="2"/>
  <c r="N112" i="2"/>
  <c r="N113" i="2"/>
  <c r="N114" i="2"/>
  <c r="N115" i="2"/>
  <c r="N116" i="2"/>
  <c r="N117" i="2"/>
  <c r="N6" i="2"/>
  <c r="N27" i="1"/>
  <c r="N28" i="1"/>
  <c r="N29" i="1"/>
  <c r="N30" i="1"/>
  <c r="N31" i="1"/>
  <c r="N32" i="1"/>
  <c r="N33" i="1"/>
  <c r="N34" i="1"/>
  <c r="N48" i="1"/>
  <c r="N49" i="1"/>
  <c r="N50" i="1"/>
  <c r="N51" i="1"/>
  <c r="N52" i="1"/>
  <c r="N53" i="1"/>
  <c r="N54" i="1"/>
  <c r="N55" i="1"/>
  <c r="N70" i="1"/>
  <c r="N71" i="1"/>
  <c r="N72" i="1"/>
  <c r="N73" i="1"/>
  <c r="N74" i="1"/>
  <c r="N75" i="1"/>
  <c r="N76" i="1"/>
  <c r="N77" i="1"/>
  <c r="N91" i="1"/>
  <c r="N92" i="1"/>
  <c r="N93" i="1"/>
  <c r="N94" i="1"/>
  <c r="N95" i="1"/>
  <c r="N96" i="1"/>
  <c r="N97" i="1"/>
  <c r="N98" i="1"/>
  <c r="N113" i="1"/>
  <c r="N117" i="1"/>
  <c r="N118" i="1"/>
  <c r="N119" i="1"/>
  <c r="N131" i="1"/>
  <c r="N132" i="1"/>
  <c r="N133" i="1"/>
  <c r="N134" i="1"/>
  <c r="N135" i="1"/>
  <c r="N136" i="1"/>
  <c r="N150" i="1"/>
  <c r="N151" i="1"/>
  <c r="N152" i="1"/>
  <c r="N153" i="1"/>
  <c r="N154" i="1"/>
  <c r="N155" i="1"/>
  <c r="N156" i="1"/>
  <c r="N157" i="1"/>
  <c r="N7" i="1"/>
  <c r="N8" i="1"/>
  <c r="N9" i="1"/>
  <c r="N10" i="1"/>
  <c r="N11" i="1"/>
  <c r="N12" i="1"/>
  <c r="N13" i="1"/>
  <c r="N6" i="1"/>
  <c r="D11" i="5"/>
  <c r="E11" i="5" s="1"/>
  <c r="D10" i="5"/>
  <c r="E10" i="5" s="1"/>
  <c r="D9" i="5"/>
  <c r="E9" i="5" s="1"/>
  <c r="D8" i="5"/>
  <c r="E8" i="5"/>
  <c r="D6" i="5"/>
  <c r="E6" i="5" s="1"/>
  <c r="D7" i="5"/>
  <c r="E7" i="5" s="1"/>
  <c r="D5" i="5"/>
  <c r="E5" i="5" s="1"/>
  <c r="D4" i="5"/>
  <c r="E4" i="5"/>
</calcChain>
</file>

<file path=xl/sharedStrings.xml><?xml version="1.0" encoding="utf-8"?>
<sst xmlns="http://schemas.openxmlformats.org/spreadsheetml/2006/main" count="1110" uniqueCount="138">
  <si>
    <t>APSE PERFORMANCE</t>
  </si>
  <si>
    <t>Indicator</t>
  </si>
  <si>
    <t>Description</t>
  </si>
  <si>
    <t>Notes</t>
  </si>
  <si>
    <t>Key Performance Indicators</t>
  </si>
  <si>
    <t>PI 12</t>
  </si>
  <si>
    <t>Hectares maintained per front line employee</t>
  </si>
  <si>
    <t>Self explanatory</t>
  </si>
  <si>
    <t>PI 13a</t>
  </si>
  <si>
    <t>Staff absence %</t>
  </si>
  <si>
    <t>PI 15</t>
  </si>
  <si>
    <t>Community consultation and quality assurance</t>
  </si>
  <si>
    <t>Measures issues such as consultation, awards, quality processes and complaints</t>
  </si>
  <si>
    <t>PI 16</t>
  </si>
  <si>
    <t>Human resources and people management</t>
  </si>
  <si>
    <t>Measures the extent to which investment is made in training and development of staff</t>
  </si>
  <si>
    <t>PI 18a</t>
  </si>
  <si>
    <t>Number of playgrounds per 1,000 children</t>
  </si>
  <si>
    <t>PI 22</t>
  </si>
  <si>
    <t>Customer satisfaction performance report</t>
  </si>
  <si>
    <t>Measures co-operation of staff, services provided and service standards</t>
  </si>
  <si>
    <t>PI 23</t>
  </si>
  <si>
    <t>Output specification performance report</t>
  </si>
  <si>
    <t>Measures quality standards, frequency of operations and chemical control methods</t>
  </si>
  <si>
    <t>PI 30</t>
  </si>
  <si>
    <t>Hectares of parks and open space per 1000 head of population</t>
  </si>
  <si>
    <t>PI 34</t>
  </si>
  <si>
    <t>Environmental practices indicator</t>
  </si>
  <si>
    <t xml:space="preserve">Measures the degree to which operations are being carried out sustainably </t>
  </si>
  <si>
    <t>PI 36</t>
  </si>
  <si>
    <t>Number of dog fouling notices issued</t>
  </si>
  <si>
    <t>PI 38</t>
  </si>
  <si>
    <t>Community/customer surveys undertaken</t>
  </si>
  <si>
    <t>Measures both internal and external surveys as well as use of forum groups</t>
  </si>
  <si>
    <t>Key Cost Performance Indicators</t>
  </si>
  <si>
    <t>PI 02</t>
  </si>
  <si>
    <t>Cost per hectare of maintained land</t>
  </si>
  <si>
    <t>PI 17</t>
  </si>
  <si>
    <t>Cost per 1,000 head of population</t>
  </si>
  <si>
    <t>PI 21</t>
  </si>
  <si>
    <t>Cost per household</t>
  </si>
  <si>
    <t>PI 41</t>
  </si>
  <si>
    <t>Maintenance cost per hectare of maintained land</t>
  </si>
  <si>
    <t xml:space="preserve"> PI 42</t>
  </si>
  <si>
    <t>Maintenance cost per 1,000 head of population</t>
  </si>
  <si>
    <t>PI 43</t>
  </si>
  <si>
    <t>Maintenance cost per household</t>
  </si>
  <si>
    <t>Secondary Performance Indicators</t>
  </si>
  <si>
    <t>PI 07</t>
  </si>
  <si>
    <t>Charge per hectare - category b parks</t>
  </si>
  <si>
    <t>PI 08</t>
  </si>
  <si>
    <t>Charge per hectare - secondary schools</t>
  </si>
  <si>
    <t>PI 09</t>
  </si>
  <si>
    <t>Charge per hectare - primary schools</t>
  </si>
  <si>
    <t>PI 10</t>
  </si>
  <si>
    <t>Charge per hectare - council housing land</t>
  </si>
  <si>
    <t>PI 11</t>
  </si>
  <si>
    <t>Charge per hectare - high maintenance highways land</t>
  </si>
  <si>
    <t>PI 25</t>
  </si>
  <si>
    <t>Charge per hectare - high maintenance country parks and estates</t>
  </si>
  <si>
    <t>PI 13b</t>
  </si>
  <si>
    <t>Staff absence % excluding long term absence</t>
  </si>
  <si>
    <t>PI 14</t>
  </si>
  <si>
    <t>All staff costs as % of total expenditure</t>
  </si>
  <si>
    <t>PI 26</t>
  </si>
  <si>
    <t>Front line staff costs as % of total expenditure</t>
  </si>
  <si>
    <t>PI 27</t>
  </si>
  <si>
    <t>Non front line employees per 100 hectares</t>
  </si>
  <si>
    <t>PI 31</t>
  </si>
  <si>
    <t>Central establishment charges as % of total expenditure</t>
  </si>
  <si>
    <t>PI 32</t>
  </si>
  <si>
    <t>Hectarage of local nature reserve sites per 1000 population</t>
  </si>
  <si>
    <t>PI 37</t>
  </si>
  <si>
    <t>Average NPFA play value score of childrens playgrounds</t>
  </si>
  <si>
    <t>Do not subscribe to this scheme</t>
  </si>
  <si>
    <t>PI 40</t>
  </si>
  <si>
    <t>Public events per 1,000 head of population</t>
  </si>
  <si>
    <t>PI 33</t>
  </si>
  <si>
    <t>Audit commission customer surveys (BV 119)</t>
  </si>
  <si>
    <t>PI 39</t>
  </si>
  <si>
    <t>Countryside services performance indicator</t>
  </si>
  <si>
    <t>Measures countryside operations and accesibility for footpaths, bridleways etc</t>
  </si>
  <si>
    <t>Optional Performance Indicators (No family group)</t>
  </si>
  <si>
    <t>PI 03</t>
  </si>
  <si>
    <t>Charge per hectare - countryside areas</t>
  </si>
  <si>
    <t>PI 04</t>
  </si>
  <si>
    <t>Charge per hectare - woodlands</t>
  </si>
  <si>
    <t>PI 05</t>
  </si>
  <si>
    <t>Charge per hectare - beaches</t>
  </si>
  <si>
    <t>PI 24</t>
  </si>
  <si>
    <t>Charge per hectare - low maintenance country parks and estates</t>
  </si>
  <si>
    <t>PI 28</t>
  </si>
  <si>
    <t>Charge per hectare - low maintenance highways land</t>
  </si>
  <si>
    <t>PI 29</t>
  </si>
  <si>
    <t>Charge per hectare - all highways land</t>
  </si>
  <si>
    <t xml:space="preserve">APSE Performance Network - Chelmsford compared to average for service and family group </t>
  </si>
  <si>
    <t>Key</t>
  </si>
  <si>
    <t>National Service Average</t>
  </si>
  <si>
    <t>Family Group Average</t>
  </si>
  <si>
    <t>Chelmsford City Council</t>
  </si>
  <si>
    <t>cf service</t>
  </si>
  <si>
    <t>cf group</t>
  </si>
  <si>
    <t>Ave for service (national)</t>
  </si>
  <si>
    <t>Ave for group</t>
  </si>
  <si>
    <t>Authority score</t>
  </si>
  <si>
    <t>Status cf service</t>
  </si>
  <si>
    <t>2004-05</t>
  </si>
  <si>
    <t>Better than average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</si>
  <si>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</si>
  <si>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</si>
  <si>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</si>
  <si>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</si>
  <si>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</si>
  <si>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</si>
  <si>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</si>
  <si>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</si>
  <si>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</si>
  <si>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</si>
  <si>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</si>
  <si>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</si>
  <si>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</si>
  <si>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</si>
  <si>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</si>
  <si>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</si>
  <si>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</si>
  <si>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</si>
  <si>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N/A</t>
  </si>
  <si>
    <t>Not recorded</t>
  </si>
  <si>
    <t>PI 42</t>
  </si>
  <si>
    <t>Worse than average</t>
  </si>
  <si>
    <t>Average</t>
  </si>
  <si>
    <t>PI 15/ PI 47a</t>
  </si>
  <si>
    <t>PI 16 PI 48a</t>
  </si>
  <si>
    <t>No longer recorded</t>
  </si>
  <si>
    <t>Status</t>
  </si>
  <si>
    <t>Year</t>
  </si>
  <si>
    <t>Total</t>
  </si>
  <si>
    <t>% Above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</si>
</sst>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18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8"/>
      <color indexed="18"/>
      <name val="Arial"/>
      <family val="2"/>
    </font>
    <font>
      <b/>
      <sz val="8"/>
      <color indexed="57"/>
      <name val="Arial"/>
      <family val="2"/>
    </font>
    <font>
      <b/>
      <sz val="8"/>
      <color indexed="14"/>
      <name val="Arial"/>
      <family val="2"/>
    </font>
    <font>
      <sz val="16"/>
      <name val="Arial"/>
      <family val="2"/>
    </font>
    <font>
      <sz val="16"/>
      <name val="Candara"/>
      <family val="2"/>
    </font>
    <font>
      <sz val="10"/>
      <name val="Candara"/>
      <family val="2"/>
    </font>
    <font>
      <sz val="11"/>
      <name val="Candara"/>
      <family val="2"/>
    </font>
    <font>
      <sz val="11"/>
      <color indexed="8"/>
      <name val="Candara"/>
      <family val="2"/>
    </font>
    <font>
      <sz val="14"/>
      <name val="Candara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3" borderId="1" xfId="0" applyFill="1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164" fontId="0" fillId="2" borderId="0" xfId="0" applyNumberFormat="1" applyFill="1" applyAlignment="1">
      <alignment horizontal="center"/>
    </xf>
    <xf numFmtId="9" fontId="0" fillId="0" borderId="0" xfId="1" applyFont="1"/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6" borderId="0" xfId="0" applyFill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165" fontId="0" fillId="0" borderId="0" xfId="0" applyNumberForma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1" borderId="0" xfId="0" applyFill="1" applyAlignment="1">
      <alignment horizontal="center"/>
    </xf>
    <xf numFmtId="2" fontId="0" fillId="11" borderId="0" xfId="0" applyNumberFormat="1" applyFill="1" applyAlignment="1">
      <alignment horizontal="center"/>
    </xf>
    <xf numFmtId="164" fontId="0" fillId="11" borderId="0" xfId="0" applyNumberFormat="1" applyFill="1" applyAlignment="1">
      <alignment horizontal="center"/>
    </xf>
    <xf numFmtId="0" fontId="1" fillId="6" borderId="0" xfId="0" applyFont="1" applyFill="1" applyAlignment="1">
      <alignment horizontal="center"/>
    </xf>
    <xf numFmtId="10" fontId="1" fillId="0" borderId="0" xfId="0" applyNumberFormat="1" applyFont="1" applyAlignment="1">
      <alignment horizontal="right"/>
    </xf>
    <xf numFmtId="0" fontId="4" fillId="5" borderId="0" xfId="0" applyFont="1" applyFill="1" applyAlignment="1">
      <alignment horizontal="left"/>
    </xf>
    <xf numFmtId="0" fontId="4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  <color rgb="FFFF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 algn="ctr" rtl="0">
              <a:defRPr lang="en-GB"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Cost of service per hectare of maintained land</a:t>
            </a:r>
          </a:p>
        </c:rich>
      </c:tx>
      <c:layout>
        <c:manualLayout>
          <c:xMode val="edge"/>
          <c:yMode val="edge"/>
          <c:x val="0.12103369990143636"/>
          <c:y val="6.21468926553672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36312129796549"/>
          <c:y val="0.20196894879665467"/>
          <c:w val="0.84177388617048676"/>
          <c:h val="0.6732154455269362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Cost Performance Indicators'!$A$6:$A$24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Cost Performance Indicators'!$B$6:$B$24</c:f>
              <c:numCache>
                <c:formatCode>"£"#,##0</c:formatCode>
                <c:ptCount val="19"/>
                <c:pt idx="0">
                  <c:v>5308</c:v>
                </c:pt>
                <c:pt idx="1">
                  <c:v>5504</c:v>
                </c:pt>
                <c:pt idx="2">
                  <c:v>5708</c:v>
                </c:pt>
                <c:pt idx="3">
                  <c:v>5664</c:v>
                </c:pt>
                <c:pt idx="4">
                  <c:v>6483</c:v>
                </c:pt>
                <c:pt idx="5">
                  <c:v>6521</c:v>
                </c:pt>
                <c:pt idx="6">
                  <c:v>6260</c:v>
                </c:pt>
                <c:pt idx="7">
                  <c:v>5627</c:v>
                </c:pt>
                <c:pt idx="8">
                  <c:v>5462</c:v>
                </c:pt>
                <c:pt idx="9">
                  <c:v>5952</c:v>
                </c:pt>
                <c:pt idx="10">
                  <c:v>5458</c:v>
                </c:pt>
                <c:pt idx="11">
                  <c:v>5455</c:v>
                </c:pt>
                <c:pt idx="12">
                  <c:v>5165</c:v>
                </c:pt>
                <c:pt idx="13">
                  <c:v>5269</c:v>
                </c:pt>
                <c:pt idx="14">
                  <c:v>5043</c:v>
                </c:pt>
                <c:pt idx="15">
                  <c:v>3765</c:v>
                </c:pt>
                <c:pt idx="16">
                  <c:v>3736</c:v>
                </c:pt>
                <c:pt idx="17">
                  <c:v>3680</c:v>
                </c:pt>
                <c:pt idx="18">
                  <c:v>4922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AB2-4634-8202-1E74CDE6D36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'Key Cost Performance Indicators'!$A$6:$A$24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Cost Performance Indicators'!$C$6:$C$24</c:f>
              <c:numCache>
                <c:formatCode>"£"#,##0</c:formatCode>
                <c:ptCount val="19"/>
                <c:pt idx="0">
                  <c:v>4929</c:v>
                </c:pt>
                <c:pt idx="1">
                  <c:v>4654</c:v>
                </c:pt>
                <c:pt idx="2">
                  <c:v>5393</c:v>
                </c:pt>
                <c:pt idx="3">
                  <c:v>5176</c:v>
                </c:pt>
                <c:pt idx="4">
                  <c:v>5355</c:v>
                </c:pt>
                <c:pt idx="5">
                  <c:v>4661</c:v>
                </c:pt>
                <c:pt idx="6">
                  <c:v>4872</c:v>
                </c:pt>
                <c:pt idx="7">
                  <c:v>4683</c:v>
                </c:pt>
                <c:pt idx="8">
                  <c:v>4392</c:v>
                </c:pt>
                <c:pt idx="9">
                  <c:v>4757</c:v>
                </c:pt>
                <c:pt idx="10">
                  <c:v>5369</c:v>
                </c:pt>
                <c:pt idx="11">
                  <c:v>5502</c:v>
                </c:pt>
                <c:pt idx="12">
                  <c:v>5241</c:v>
                </c:pt>
                <c:pt idx="13">
                  <c:v>6254</c:v>
                </c:pt>
                <c:pt idx="14">
                  <c:v>5541</c:v>
                </c:pt>
                <c:pt idx="15">
                  <c:v>8458</c:v>
                </c:pt>
                <c:pt idx="16">
                  <c:v>3569</c:v>
                </c:pt>
                <c:pt idx="17">
                  <c:v>4553</c:v>
                </c:pt>
                <c:pt idx="18">
                  <c:v>4518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AB2-4634-8202-1E74CDE6D36C}"/>
            </c:ext>
          </c:extLst>
        </c:ser>
        <c:ser>
          <c:idx val="2"/>
          <c:order val="2"/>
          <c:cat>
            <c:strRef>
              <c:f>'Key Cost Performance Indicators'!$A$6:$A$24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Cost Performance Indicators'!$D$6:$D$24</c:f>
              <c:numCache>
                <c:formatCode>"£"#,##0</c:formatCode>
                <c:ptCount val="19"/>
                <c:pt idx="0">
                  <c:v>3616</c:v>
                </c:pt>
                <c:pt idx="1">
                  <c:v>3724</c:v>
                </c:pt>
                <c:pt idx="2">
                  <c:v>3820</c:v>
                </c:pt>
                <c:pt idx="3">
                  <c:v>4040</c:v>
                </c:pt>
                <c:pt idx="4">
                  <c:v>4869</c:v>
                </c:pt>
                <c:pt idx="5">
                  <c:v>4345</c:v>
                </c:pt>
                <c:pt idx="6">
                  <c:v>4204</c:v>
                </c:pt>
                <c:pt idx="7">
                  <c:v>4004</c:v>
                </c:pt>
                <c:pt idx="8">
                  <c:v>4270</c:v>
                </c:pt>
                <c:pt idx="9">
                  <c:v>4272</c:v>
                </c:pt>
                <c:pt idx="10">
                  <c:v>4223</c:v>
                </c:pt>
                <c:pt idx="11">
                  <c:v>4197</c:v>
                </c:pt>
                <c:pt idx="12">
                  <c:v>3822</c:v>
                </c:pt>
                <c:pt idx="13">
                  <c:v>3845</c:v>
                </c:pt>
                <c:pt idx="14">
                  <c:v>3892</c:v>
                </c:pt>
                <c:pt idx="15">
                  <c:v>3902</c:v>
                </c:pt>
                <c:pt idx="16">
                  <c:v>3932</c:v>
                </c:pt>
                <c:pt idx="17">
                  <c:v>3945</c:v>
                </c:pt>
                <c:pt idx="18">
                  <c:v>4002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AB2-4634-8202-1E74CDE6D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65920"/>
        <c:axId val="73267456"/>
      </c:lineChart>
      <c:catAx>
        <c:axId val="7326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6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6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Cost</a:t>
                </a:r>
              </a:p>
            </c:rich>
          </c:tx>
          <c:layout>
            <c:manualLayout>
              <c:xMode val="edge"/>
              <c:yMode val="edge"/>
              <c:x val="1.0438442030189263E-2"/>
              <c:y val="0.38410735081955816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£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659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Quality assurance and c</a:t>
            </a:r>
            <a:r>
              <a:rPr lang="en-GB" sz="1200" b="0" i="0" u="none" strike="noStrike" baseline="0">
                <a:effectLst/>
              </a:rPr>
              <a:t>ommunity consultation</a:t>
            </a:r>
            <a:endParaRPr lang="en-GB"/>
          </a:p>
        </c:rich>
      </c:tx>
      <c:layout>
        <c:manualLayout>
          <c:xMode val="edge"/>
          <c:yMode val="edge"/>
          <c:x val="9.9576374197619624E-2"/>
          <c:y val="3.9735227827594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9502045714345"/>
          <c:y val="0.20441612980195659"/>
          <c:w val="0.84110256503095726"/>
          <c:h val="0.6740128847530422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Performance Indicators'!$A$70:$A$88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Indicators'!$B$70:$B$88</c:f>
              <c:numCache>
                <c:formatCode>0.00</c:formatCode>
                <c:ptCount val="19"/>
                <c:pt idx="0">
                  <c:v>65.45</c:v>
                </c:pt>
                <c:pt idx="1">
                  <c:v>66.099999999999994</c:v>
                </c:pt>
                <c:pt idx="2">
                  <c:v>66.95</c:v>
                </c:pt>
                <c:pt idx="3">
                  <c:v>67.45</c:v>
                </c:pt>
                <c:pt idx="4">
                  <c:v>69.58</c:v>
                </c:pt>
                <c:pt idx="5">
                  <c:v>71.319999999999993</c:v>
                </c:pt>
                <c:pt idx="6">
                  <c:v>67.75</c:v>
                </c:pt>
                <c:pt idx="7">
                  <c:v>70.38</c:v>
                </c:pt>
                <c:pt idx="8">
                  <c:v>63.06</c:v>
                </c:pt>
                <c:pt idx="9">
                  <c:v>62.29</c:v>
                </c:pt>
                <c:pt idx="10">
                  <c:v>58.88</c:v>
                </c:pt>
                <c:pt idx="11">
                  <c:v>57.51</c:v>
                </c:pt>
                <c:pt idx="12">
                  <c:v>54.49</c:v>
                </c:pt>
                <c:pt idx="13">
                  <c:v>51.94</c:v>
                </c:pt>
                <c:pt idx="14">
                  <c:v>53.55</c:v>
                </c:pt>
                <c:pt idx="15">
                  <c:v>47</c:v>
                </c:pt>
                <c:pt idx="16">
                  <c:v>28.54</c:v>
                </c:pt>
                <c:pt idx="17">
                  <c:v>26.53</c:v>
                </c:pt>
                <c:pt idx="18">
                  <c:v>28.99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6E-4D5E-9AA9-EEC2F50836E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'Key Performance Indicators'!$A$70:$A$88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Indicators'!$C$70:$C$88</c:f>
              <c:numCache>
                <c:formatCode>0.00</c:formatCode>
                <c:ptCount val="19"/>
                <c:pt idx="0">
                  <c:v>59</c:v>
                </c:pt>
                <c:pt idx="1">
                  <c:v>54</c:v>
                </c:pt>
                <c:pt idx="2">
                  <c:v>58</c:v>
                </c:pt>
                <c:pt idx="3">
                  <c:v>59.63</c:v>
                </c:pt>
                <c:pt idx="4">
                  <c:v>61.59</c:v>
                </c:pt>
                <c:pt idx="5">
                  <c:v>59.93</c:v>
                </c:pt>
                <c:pt idx="6">
                  <c:v>57.1</c:v>
                </c:pt>
                <c:pt idx="7">
                  <c:v>61</c:v>
                </c:pt>
                <c:pt idx="8">
                  <c:v>50.31</c:v>
                </c:pt>
                <c:pt idx="9">
                  <c:v>47.17</c:v>
                </c:pt>
                <c:pt idx="10">
                  <c:v>47</c:v>
                </c:pt>
                <c:pt idx="11">
                  <c:v>39.83</c:v>
                </c:pt>
                <c:pt idx="12">
                  <c:v>40.86</c:v>
                </c:pt>
                <c:pt idx="13">
                  <c:v>32.5</c:v>
                </c:pt>
                <c:pt idx="14">
                  <c:v>45.92</c:v>
                </c:pt>
                <c:pt idx="15">
                  <c:v>44</c:v>
                </c:pt>
                <c:pt idx="16">
                  <c:v>43.33</c:v>
                </c:pt>
                <c:pt idx="17">
                  <c:v>39.72</c:v>
                </c:pt>
                <c:pt idx="18">
                  <c:v>30.83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B6E-4D5E-9AA9-EEC2F50836E5}"/>
            </c:ext>
          </c:extLst>
        </c:ser>
        <c:ser>
          <c:idx val="2"/>
          <c:order val="2"/>
          <c:cat>
            <c:strRef>
              <c:f>'Key Performance Indicators'!$A$70:$A$88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Indicators'!$D$70:$D$88</c:f>
              <c:numCache>
                <c:formatCode>0.00</c:formatCode>
                <c:ptCount val="19"/>
                <c:pt idx="0">
                  <c:v>88</c:v>
                </c:pt>
                <c:pt idx="1">
                  <c:v>87</c:v>
                </c:pt>
                <c:pt idx="2">
                  <c:v>96</c:v>
                </c:pt>
                <c:pt idx="3">
                  <c:v>112</c:v>
                </c:pt>
                <c:pt idx="4">
                  <c:v>112</c:v>
                </c:pt>
                <c:pt idx="5">
                  <c:v>112</c:v>
                </c:pt>
                <c:pt idx="6">
                  <c:v>98</c:v>
                </c:pt>
                <c:pt idx="7">
                  <c:v>74</c:v>
                </c:pt>
                <c:pt idx="8">
                  <c:v>74</c:v>
                </c:pt>
                <c:pt idx="9">
                  <c:v>69</c:v>
                </c:pt>
                <c:pt idx="10">
                  <c:v>64</c:v>
                </c:pt>
                <c:pt idx="11">
                  <c:v>64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33.33</c:v>
                </c:pt>
                <c:pt idx="17">
                  <c:v>33.33</c:v>
                </c:pt>
                <c:pt idx="18">
                  <c:v>33.33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B6E-4D5E-9AA9-EEC2F508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50272"/>
        <c:axId val="76151808"/>
      </c:lineChart>
      <c:catAx>
        <c:axId val="7615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5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151808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Score achieved</a:t>
                </a:r>
              </a:p>
            </c:rich>
          </c:tx>
          <c:layout>
            <c:manualLayout>
              <c:xMode val="edge"/>
              <c:yMode val="edge"/>
              <c:x val="1.0504248409626762E-2"/>
              <c:y val="0.337749734925518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5027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Human resources and people management</a:t>
            </a:r>
          </a:p>
        </c:rich>
      </c:tx>
      <c:layout>
        <c:manualLayout>
          <c:xMode val="edge"/>
          <c:yMode val="edge"/>
          <c:x val="0.11228825175476256"/>
          <c:y val="5.33336805578161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0689801428638"/>
          <c:y val="0.19330506763577629"/>
          <c:w val="0.82627204121429054"/>
          <c:h val="0.681028016294343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Performance Indicators'!$A$91:$A$109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Indicators'!$B$91:$B$109</c:f>
              <c:numCache>
                <c:formatCode>0.00</c:formatCode>
                <c:ptCount val="19"/>
                <c:pt idx="0">
                  <c:v>52.61</c:v>
                </c:pt>
                <c:pt idx="1">
                  <c:v>53.25</c:v>
                </c:pt>
                <c:pt idx="2">
                  <c:v>54.77</c:v>
                </c:pt>
                <c:pt idx="3">
                  <c:v>56.86</c:v>
                </c:pt>
                <c:pt idx="4">
                  <c:v>56.69</c:v>
                </c:pt>
                <c:pt idx="5">
                  <c:v>57.46</c:v>
                </c:pt>
                <c:pt idx="6">
                  <c:v>57.72</c:v>
                </c:pt>
                <c:pt idx="7">
                  <c:v>61.71</c:v>
                </c:pt>
                <c:pt idx="8">
                  <c:v>58.35</c:v>
                </c:pt>
                <c:pt idx="9">
                  <c:v>60.81</c:v>
                </c:pt>
                <c:pt idx="10">
                  <c:v>57.67</c:v>
                </c:pt>
                <c:pt idx="11">
                  <c:v>56.07</c:v>
                </c:pt>
                <c:pt idx="12">
                  <c:v>56.73</c:v>
                </c:pt>
                <c:pt idx="13">
                  <c:v>53.81</c:v>
                </c:pt>
                <c:pt idx="14">
                  <c:v>55.15</c:v>
                </c:pt>
                <c:pt idx="15">
                  <c:v>46</c:v>
                </c:pt>
                <c:pt idx="16">
                  <c:v>44.9</c:v>
                </c:pt>
                <c:pt idx="17">
                  <c:v>48.1</c:v>
                </c:pt>
                <c:pt idx="18">
                  <c:v>47.88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515-4822-931C-0A1B5A5F41E1}"/>
            </c:ext>
          </c:extLst>
        </c:ser>
        <c:ser>
          <c:idx val="1"/>
          <c:order val="1"/>
          <c:spPr>
            <a:ln w="12700">
              <a:solidFill>
                <a:srgbClr val="FF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'Key Performance Indicators'!$A$91:$A$109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Indicators'!$C$91:$C$109</c:f>
              <c:numCache>
                <c:formatCode>0.00</c:formatCode>
                <c:ptCount val="19"/>
                <c:pt idx="0">
                  <c:v>51.27</c:v>
                </c:pt>
                <c:pt idx="1">
                  <c:v>55.67</c:v>
                </c:pt>
                <c:pt idx="2">
                  <c:v>56.16</c:v>
                </c:pt>
                <c:pt idx="3">
                  <c:v>50.89</c:v>
                </c:pt>
                <c:pt idx="4">
                  <c:v>57.41</c:v>
                </c:pt>
                <c:pt idx="5">
                  <c:v>49.6</c:v>
                </c:pt>
                <c:pt idx="6">
                  <c:v>51.4</c:v>
                </c:pt>
                <c:pt idx="7">
                  <c:v>60.92</c:v>
                </c:pt>
                <c:pt idx="8">
                  <c:v>57.54</c:v>
                </c:pt>
                <c:pt idx="9">
                  <c:v>54.67</c:v>
                </c:pt>
                <c:pt idx="10">
                  <c:v>56.28</c:v>
                </c:pt>
                <c:pt idx="11">
                  <c:v>57.42</c:v>
                </c:pt>
                <c:pt idx="12">
                  <c:v>54.79</c:v>
                </c:pt>
                <c:pt idx="13">
                  <c:v>54.11</c:v>
                </c:pt>
                <c:pt idx="14">
                  <c:v>45.92</c:v>
                </c:pt>
                <c:pt idx="15">
                  <c:v>44</c:v>
                </c:pt>
                <c:pt idx="16">
                  <c:v>50.67</c:v>
                </c:pt>
                <c:pt idx="17">
                  <c:v>51.43</c:v>
                </c:pt>
                <c:pt idx="18">
                  <c:v>52.52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515-4822-931C-0A1B5A5F41E1}"/>
            </c:ext>
          </c:extLst>
        </c:ser>
        <c:ser>
          <c:idx val="2"/>
          <c:order val="2"/>
          <c:cat>
            <c:strRef>
              <c:f>'Key Performance Indicators'!$A$91:$A$109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Indicators'!$D$91:$D$109</c:f>
              <c:numCache>
                <c:formatCode>0.00</c:formatCode>
                <c:ptCount val="19"/>
                <c:pt idx="0">
                  <c:v>52</c:v>
                </c:pt>
                <c:pt idx="1">
                  <c:v>50</c:v>
                </c:pt>
                <c:pt idx="2">
                  <c:v>53</c:v>
                </c:pt>
                <c:pt idx="3">
                  <c:v>54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66</c:v>
                </c:pt>
                <c:pt idx="12">
                  <c:v>56</c:v>
                </c:pt>
                <c:pt idx="13">
                  <c:v>66</c:v>
                </c:pt>
                <c:pt idx="14">
                  <c:v>66</c:v>
                </c:pt>
                <c:pt idx="15">
                  <c:v>63</c:v>
                </c:pt>
                <c:pt idx="16">
                  <c:v>63</c:v>
                </c:pt>
                <c:pt idx="17">
                  <c:v>64</c:v>
                </c:pt>
                <c:pt idx="18">
                  <c:v>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515-4822-931C-0A1B5A5F4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10944"/>
        <c:axId val="76212480"/>
      </c:lineChart>
      <c:catAx>
        <c:axId val="762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1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21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hours</a:t>
                </a:r>
              </a:p>
            </c:rich>
          </c:tx>
          <c:layout>
            <c:manualLayout>
              <c:xMode val="edge"/>
              <c:yMode val="edge"/>
              <c:x val="1.2711864406779662E-2"/>
              <c:y val="0.280002099737532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109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Output specification performance report</a:t>
            </a:r>
          </a:p>
        </c:rich>
      </c:tx>
      <c:layout>
        <c:manualLayout>
          <c:xMode val="edge"/>
          <c:yMode val="edge"/>
          <c:x val="0.30252100840336132"/>
          <c:y val="5.298013245033112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'Key Performance Indicators'!#REF!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'Key Performance Indicators'!#REF!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C0E-49C9-94E1-0610BE5D32B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'Key Performance Indicators'!#REF!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'Key Performance Indicators'!#REF!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C0E-49C9-94E1-0610BE5D32BD}"/>
            </c:ext>
          </c:extLst>
        </c:ser>
        <c:ser>
          <c:idx val="2"/>
          <c:order val="2"/>
          <c:val>
            <c:numRef>
              <c:f>'Key Performance Indicators'!#REF!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'Key Performance Indicators'!#REF!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FC0E-49C9-94E1-0610BE5D3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44864"/>
        <c:axId val="76246400"/>
      </c:lineChart>
      <c:catAx>
        <c:axId val="7624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4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24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Score achieved</a:t>
                </a:r>
              </a:p>
            </c:rich>
          </c:tx>
          <c:layout>
            <c:manualLayout>
              <c:xMode val="edge"/>
              <c:yMode val="edge"/>
              <c:x val="1.050420168067227E-2"/>
              <c:y val="0.337749734925518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448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Number of playgrounds per 1,000 children</a:t>
            </a:r>
          </a:p>
        </c:rich>
      </c:tx>
      <c:layout>
        <c:manualLayout>
          <c:xMode val="edge"/>
          <c:yMode val="edge"/>
          <c:x val="0.1574858757062147"/>
          <c:y val="6.0810862636962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6293429423017"/>
          <c:y val="0.19365419352859284"/>
          <c:w val="0.81497264113172296"/>
          <c:h val="0.6531642741814862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Performance Indicators'!$A$150:$A$168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Indicators'!$B$150:$B$168</c:f>
              <c:numCache>
                <c:formatCode>0.00</c:formatCode>
                <c:ptCount val="19"/>
                <c:pt idx="0">
                  <c:v>3.26</c:v>
                </c:pt>
                <c:pt idx="1">
                  <c:v>3.42</c:v>
                </c:pt>
                <c:pt idx="2">
                  <c:v>3.42</c:v>
                </c:pt>
                <c:pt idx="3">
                  <c:v>3.72</c:v>
                </c:pt>
                <c:pt idx="4">
                  <c:v>3.69</c:v>
                </c:pt>
                <c:pt idx="5">
                  <c:v>3.67</c:v>
                </c:pt>
                <c:pt idx="6">
                  <c:v>3.72</c:v>
                </c:pt>
                <c:pt idx="7">
                  <c:v>4.32</c:v>
                </c:pt>
                <c:pt idx="8">
                  <c:v>4.2300000000000004</c:v>
                </c:pt>
                <c:pt idx="9">
                  <c:v>3.48</c:v>
                </c:pt>
                <c:pt idx="10">
                  <c:v>4</c:v>
                </c:pt>
                <c:pt idx="11">
                  <c:v>3.69</c:v>
                </c:pt>
                <c:pt idx="12">
                  <c:v>3.84</c:v>
                </c:pt>
                <c:pt idx="13">
                  <c:v>3.06</c:v>
                </c:pt>
                <c:pt idx="14">
                  <c:v>3.06</c:v>
                </c:pt>
                <c:pt idx="15">
                  <c:v>3</c:v>
                </c:pt>
                <c:pt idx="16">
                  <c:v>3.22</c:v>
                </c:pt>
                <c:pt idx="17" formatCode="General">
                  <c:v>3.2</c:v>
                </c:pt>
                <c:pt idx="18" formatCode="General">
                  <c:v>3.2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243-4A07-95FF-442033F7CD7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'Key Performance Indicators'!$A$150:$A$168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Indicators'!$C$150:$C$168</c:f>
              <c:numCache>
                <c:formatCode>0.00</c:formatCode>
                <c:ptCount val="19"/>
                <c:pt idx="0">
                  <c:v>3.07</c:v>
                </c:pt>
                <c:pt idx="1">
                  <c:v>2.35</c:v>
                </c:pt>
                <c:pt idx="2">
                  <c:v>2.2599999999999998</c:v>
                </c:pt>
                <c:pt idx="3">
                  <c:v>2.5499999999999998</c:v>
                </c:pt>
                <c:pt idx="4">
                  <c:v>2.74</c:v>
                </c:pt>
                <c:pt idx="5">
                  <c:v>2.4300000000000002</c:v>
                </c:pt>
                <c:pt idx="6">
                  <c:v>2.0299999999999998</c:v>
                </c:pt>
                <c:pt idx="7">
                  <c:v>3.11</c:v>
                </c:pt>
                <c:pt idx="8">
                  <c:v>3.12</c:v>
                </c:pt>
                <c:pt idx="9">
                  <c:v>2.23</c:v>
                </c:pt>
                <c:pt idx="10">
                  <c:v>3.85</c:v>
                </c:pt>
                <c:pt idx="11">
                  <c:v>2.25</c:v>
                </c:pt>
                <c:pt idx="12">
                  <c:v>3.36</c:v>
                </c:pt>
                <c:pt idx="13">
                  <c:v>2.48</c:v>
                </c:pt>
                <c:pt idx="14">
                  <c:v>2.68</c:v>
                </c:pt>
                <c:pt idx="15">
                  <c:v>3.51</c:v>
                </c:pt>
                <c:pt idx="16">
                  <c:v>2.2599999999999998</c:v>
                </c:pt>
                <c:pt idx="17" formatCode="General">
                  <c:v>2.17</c:v>
                </c:pt>
                <c:pt idx="18" formatCode="General">
                  <c:v>3.04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243-4A07-95FF-442033F7CD74}"/>
            </c:ext>
          </c:extLst>
        </c:ser>
        <c:ser>
          <c:idx val="2"/>
          <c:order val="2"/>
          <c:cat>
            <c:strRef>
              <c:f>'Key Performance Indicators'!$A$150:$A$168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Indicators'!$D$150:$D$168</c:f>
              <c:numCache>
                <c:formatCode>0.00</c:formatCode>
                <c:ptCount val="19"/>
                <c:pt idx="0">
                  <c:v>3.58</c:v>
                </c:pt>
                <c:pt idx="1">
                  <c:v>3.58</c:v>
                </c:pt>
                <c:pt idx="2">
                  <c:v>3.46</c:v>
                </c:pt>
                <c:pt idx="3">
                  <c:v>3.36</c:v>
                </c:pt>
                <c:pt idx="4">
                  <c:v>3.58</c:v>
                </c:pt>
                <c:pt idx="5">
                  <c:v>3.7</c:v>
                </c:pt>
                <c:pt idx="6">
                  <c:v>4.41</c:v>
                </c:pt>
                <c:pt idx="7">
                  <c:v>3.81</c:v>
                </c:pt>
                <c:pt idx="8">
                  <c:v>3.78</c:v>
                </c:pt>
                <c:pt idx="9">
                  <c:v>3.56</c:v>
                </c:pt>
                <c:pt idx="10">
                  <c:v>3.36</c:v>
                </c:pt>
                <c:pt idx="11">
                  <c:v>2.99</c:v>
                </c:pt>
                <c:pt idx="12">
                  <c:v>2.98</c:v>
                </c:pt>
                <c:pt idx="13">
                  <c:v>2.87</c:v>
                </c:pt>
                <c:pt idx="14">
                  <c:v>2.8</c:v>
                </c:pt>
                <c:pt idx="15">
                  <c:v>2.72</c:v>
                </c:pt>
                <c:pt idx="16">
                  <c:v>2.7</c:v>
                </c:pt>
                <c:pt idx="17" formatCode="General">
                  <c:v>2.63</c:v>
                </c:pt>
                <c:pt idx="18" formatCode="General">
                  <c:v>2.4900000000000002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243-4A07-95FF-442033F7C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76992"/>
        <c:axId val="77478528"/>
      </c:lineChart>
      <c:catAx>
        <c:axId val="7747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7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7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playgrounds</a:t>
                </a:r>
              </a:p>
            </c:rich>
          </c:tx>
          <c:layout>
            <c:manualLayout>
              <c:xMode val="edge"/>
              <c:yMode val="edge"/>
              <c:x val="1.0504248409626762E-2"/>
              <c:y val="0.2866687947790310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769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Environmental practices indicator</a:t>
            </a:r>
          </a:p>
        </c:rich>
      </c:tx>
      <c:layout>
        <c:manualLayout>
          <c:xMode val="edge"/>
          <c:yMode val="edge"/>
          <c:x val="9.9576374197619624E-2"/>
          <c:y val="6.71140939597315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4419053333403"/>
          <c:y val="0.21979339738495993"/>
          <c:w val="0.82415339495476669"/>
          <c:h val="0.6305030219846372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Performance Indicators'!$A$131:$A$147</c:f>
              <c:strCache>
                <c:ptCount val="17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</c:strCache>
            </c:strRef>
          </c:cat>
          <c:val>
            <c:numRef>
              <c:f>'Key Performance Indicators'!$B$131:$B$147</c:f>
              <c:numCache>
                <c:formatCode>0.00</c:formatCode>
                <c:ptCount val="17"/>
                <c:pt idx="0">
                  <c:v>35.01</c:v>
                </c:pt>
                <c:pt idx="1">
                  <c:v>35.01</c:v>
                </c:pt>
                <c:pt idx="2">
                  <c:v>39.42</c:v>
                </c:pt>
                <c:pt idx="3">
                  <c:v>39.130000000000003</c:v>
                </c:pt>
                <c:pt idx="4">
                  <c:v>38.79</c:v>
                </c:pt>
                <c:pt idx="5">
                  <c:v>40.6</c:v>
                </c:pt>
                <c:pt idx="6">
                  <c:v>45.05</c:v>
                </c:pt>
                <c:pt idx="7">
                  <c:v>39.79</c:v>
                </c:pt>
                <c:pt idx="8">
                  <c:v>42.26</c:v>
                </c:pt>
                <c:pt idx="9">
                  <c:v>33.21</c:v>
                </c:pt>
                <c:pt idx="10">
                  <c:v>30.69</c:v>
                </c:pt>
                <c:pt idx="11">
                  <c:v>31.26</c:v>
                </c:pt>
                <c:pt idx="12">
                  <c:v>30.4</c:v>
                </c:pt>
                <c:pt idx="13">
                  <c:v>26.38</c:v>
                </c:pt>
                <c:pt idx="14">
                  <c:v>29.16</c:v>
                </c:pt>
                <c:pt idx="15">
                  <c:v>27.97</c:v>
                </c:pt>
                <c:pt idx="16">
                  <c:v>32.67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6E6-4EF4-8822-40621B80736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'Key Performance Indicators'!$A$131:$A$147</c:f>
              <c:strCache>
                <c:ptCount val="17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</c:strCache>
            </c:strRef>
          </c:cat>
          <c:val>
            <c:numRef>
              <c:f>'Key Performance Indicators'!$C$131:$C$147</c:f>
              <c:numCache>
                <c:formatCode>0.00</c:formatCode>
                <c:ptCount val="17"/>
                <c:pt idx="0">
                  <c:v>34.270000000000003</c:v>
                </c:pt>
                <c:pt idx="1">
                  <c:v>36.82</c:v>
                </c:pt>
                <c:pt idx="2">
                  <c:v>34.24</c:v>
                </c:pt>
                <c:pt idx="3">
                  <c:v>36.22</c:v>
                </c:pt>
                <c:pt idx="4">
                  <c:v>37.97</c:v>
                </c:pt>
                <c:pt idx="5">
                  <c:v>35.119999999999997</c:v>
                </c:pt>
                <c:pt idx="6">
                  <c:v>43.39</c:v>
                </c:pt>
                <c:pt idx="7">
                  <c:v>29.13</c:v>
                </c:pt>
                <c:pt idx="8" formatCode="General">
                  <c:v>41.17</c:v>
                </c:pt>
                <c:pt idx="9" formatCode="General">
                  <c:v>34.020000000000003</c:v>
                </c:pt>
                <c:pt idx="10" formatCode="General">
                  <c:v>27.69</c:v>
                </c:pt>
                <c:pt idx="11" formatCode="General">
                  <c:v>23.81</c:v>
                </c:pt>
                <c:pt idx="12" formatCode="General">
                  <c:v>26.24</c:v>
                </c:pt>
                <c:pt idx="13" formatCode="General">
                  <c:v>24.97</c:v>
                </c:pt>
                <c:pt idx="14" formatCode="General">
                  <c:v>31.22</c:v>
                </c:pt>
                <c:pt idx="15" formatCode="General">
                  <c:v>32.700000000000003</c:v>
                </c:pt>
                <c:pt idx="16" formatCode="General">
                  <c:v>37.799999999999997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6E6-4EF4-8822-40621B80736A}"/>
            </c:ext>
          </c:extLst>
        </c:ser>
        <c:ser>
          <c:idx val="2"/>
          <c:order val="2"/>
          <c:cat>
            <c:strRef>
              <c:f>'Key Performance Indicators'!$A$131:$A$147</c:f>
              <c:strCache>
                <c:ptCount val="17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  <c:pt idx="12">
                  <c:v>2018-19</c:v>
                </c:pt>
                <c:pt idx="13">
                  <c:v>2019-20</c:v>
                </c:pt>
                <c:pt idx="14">
                  <c:v>2020-21</c:v>
                </c:pt>
                <c:pt idx="15">
                  <c:v>2021-22</c:v>
                </c:pt>
                <c:pt idx="16">
                  <c:v>2022-23</c:v>
                </c:pt>
              </c:strCache>
            </c:strRef>
          </c:cat>
          <c:val>
            <c:numRef>
              <c:f>'Key Performance Indicators'!$D$131:$D$147</c:f>
              <c:numCache>
                <c:formatCode>0.00</c:formatCode>
                <c:ptCount val="17"/>
                <c:pt idx="0">
                  <c:v>32.11</c:v>
                </c:pt>
                <c:pt idx="1">
                  <c:v>31.24</c:v>
                </c:pt>
                <c:pt idx="2">
                  <c:v>40.43</c:v>
                </c:pt>
                <c:pt idx="3">
                  <c:v>30</c:v>
                </c:pt>
                <c:pt idx="4">
                  <c:v>39.96</c:v>
                </c:pt>
                <c:pt idx="5">
                  <c:v>40.299999999999997</c:v>
                </c:pt>
                <c:pt idx="6">
                  <c:v>39.86</c:v>
                </c:pt>
                <c:pt idx="7">
                  <c:v>39.61</c:v>
                </c:pt>
                <c:pt idx="8">
                  <c:v>39.97</c:v>
                </c:pt>
                <c:pt idx="9">
                  <c:v>39.32</c:v>
                </c:pt>
                <c:pt idx="10">
                  <c:v>39.99</c:v>
                </c:pt>
                <c:pt idx="11">
                  <c:v>40.4</c:v>
                </c:pt>
                <c:pt idx="12">
                  <c:v>41.44</c:v>
                </c:pt>
                <c:pt idx="13">
                  <c:v>40.549999999999997</c:v>
                </c:pt>
                <c:pt idx="14">
                  <c:v>25.34</c:v>
                </c:pt>
                <c:pt idx="15">
                  <c:v>42.63</c:v>
                </c:pt>
                <c:pt idx="16">
                  <c:v>43.61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6E6-4EF4-8822-40621B807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11296"/>
        <c:axId val="77513088"/>
      </c:lineChart>
      <c:catAx>
        <c:axId val="7751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1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1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Score achieved</a:t>
                </a:r>
              </a:p>
            </c:rich>
          </c:tx>
          <c:layout>
            <c:manualLayout>
              <c:xMode val="edge"/>
              <c:yMode val="edge"/>
              <c:x val="1.0504248409626762E-2"/>
              <c:y val="0.333335447163064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112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Community / customer satisfaction surveys</a:t>
            </a:r>
          </a:p>
        </c:rich>
      </c:tx>
      <c:layout>
        <c:manualLayout>
          <c:xMode val="edge"/>
          <c:yMode val="edge"/>
          <c:x val="0.11440689801428638"/>
          <c:y val="8.00005208367241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7471435000077"/>
          <c:y val="0.22424518050814576"/>
          <c:w val="0.80932287113809998"/>
          <c:h val="0.6503046288214607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Performance Indicators'!$A$113:$A$125</c:f>
              <c:strCache>
                <c:ptCount val="13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</c:strCache>
            </c:strRef>
          </c:cat>
          <c:val>
            <c:numRef>
              <c:f>'Key Performance Indicators'!$B$113:$B$125</c:f>
              <c:numCache>
                <c:formatCode>0.00%</c:formatCode>
                <c:ptCount val="13"/>
                <c:pt idx="0">
                  <c:v>0.73980000000000001</c:v>
                </c:pt>
                <c:pt idx="1">
                  <c:v>0.73980000000000001</c:v>
                </c:pt>
                <c:pt idx="2">
                  <c:v>0.72450000000000003</c:v>
                </c:pt>
                <c:pt idx="3">
                  <c:v>0.73340000000000005</c:v>
                </c:pt>
                <c:pt idx="4">
                  <c:v>0.74339999999999995</c:v>
                </c:pt>
                <c:pt idx="5">
                  <c:v>0.75429999999999997</c:v>
                </c:pt>
                <c:pt idx="6">
                  <c:v>0.81140000000000001</c:v>
                </c:pt>
                <c:pt idx="7">
                  <c:v>0.79720000000000002</c:v>
                </c:pt>
                <c:pt idx="8">
                  <c:v>0.82120000000000004</c:v>
                </c:pt>
                <c:pt idx="9">
                  <c:v>0.80269999999999997</c:v>
                </c:pt>
                <c:pt idx="10">
                  <c:v>0.81040000000000001</c:v>
                </c:pt>
                <c:pt idx="11">
                  <c:v>0.79149999999999998</c:v>
                </c:pt>
                <c:pt idx="12">
                  <c:v>0.79820000000000002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155-4051-B095-C8537B6A27C3}"/>
            </c:ext>
          </c:extLst>
        </c:ser>
        <c:ser>
          <c:idx val="1"/>
          <c:order val="1"/>
          <c:spPr>
            <a:ln w="19050">
              <a:solidFill>
                <a:srgbClr val="FF66CC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66CC"/>
                </a:solidFill>
              </a:ln>
            </c:spPr>
          </c:marker>
          <c:cat>
            <c:strRef>
              <c:f>'Key Performance Indicators'!$A$113:$A$125</c:f>
              <c:strCache>
                <c:ptCount val="13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</c:strCache>
            </c:strRef>
          </c:cat>
          <c:val>
            <c:numRef>
              <c:f>'Key Performance Indicators'!$C$113:$C$125</c:f>
              <c:numCache>
                <c:formatCode>0.00%</c:formatCode>
                <c:ptCount val="13"/>
                <c:pt idx="0">
                  <c:v>0.66779999999999995</c:v>
                </c:pt>
                <c:pt idx="1">
                  <c:v>0.73599999999999999</c:v>
                </c:pt>
                <c:pt idx="2">
                  <c:v>0.69550000000000001</c:v>
                </c:pt>
                <c:pt idx="3">
                  <c:v>0.76690000000000003</c:v>
                </c:pt>
                <c:pt idx="4">
                  <c:v>0.74380000000000002</c:v>
                </c:pt>
                <c:pt idx="5">
                  <c:v>0.73929999999999996</c:v>
                </c:pt>
                <c:pt idx="6">
                  <c:v>0.72829999999999995</c:v>
                </c:pt>
                <c:pt idx="7">
                  <c:v>0.73470000000000002</c:v>
                </c:pt>
                <c:pt idx="8">
                  <c:v>0.80220000000000002</c:v>
                </c:pt>
                <c:pt idx="9">
                  <c:v>0.79</c:v>
                </c:pt>
                <c:pt idx="10">
                  <c:v>0.7429</c:v>
                </c:pt>
                <c:pt idx="11">
                  <c:v>0.59089999999999998</c:v>
                </c:pt>
                <c:pt idx="12">
                  <c:v>0.7893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155-4051-B095-C8537B6A27C3}"/>
            </c:ext>
          </c:extLst>
        </c:ser>
        <c:ser>
          <c:idx val="2"/>
          <c:order val="2"/>
          <c:cat>
            <c:strRef>
              <c:f>'Key Performance Indicators'!$A$113:$A$125</c:f>
              <c:strCache>
                <c:ptCount val="13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</c:strCache>
            </c:strRef>
          </c:cat>
          <c:val>
            <c:numRef>
              <c:f>'Key Performance Indicators'!$D$113:$D$125</c:f>
              <c:numCache>
                <c:formatCode>0.00%</c:formatCode>
                <c:ptCount val="13"/>
                <c:pt idx="0">
                  <c:v>0.82</c:v>
                </c:pt>
                <c:pt idx="1">
                  <c:v>0.83</c:v>
                </c:pt>
                <c:pt idx="2">
                  <c:v>0.86</c:v>
                </c:pt>
                <c:pt idx="3">
                  <c:v>0.77900000000000003</c:v>
                </c:pt>
                <c:pt idx="4">
                  <c:v>0.76900000000000002</c:v>
                </c:pt>
                <c:pt idx="5">
                  <c:v>0.76</c:v>
                </c:pt>
                <c:pt idx="6">
                  <c:v>0.81</c:v>
                </c:pt>
                <c:pt idx="7">
                  <c:v>0.80800000000000005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155-4051-B095-C8537B6A2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5552"/>
        <c:axId val="76376704"/>
      </c:lineChart>
      <c:catAx>
        <c:axId val="7637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7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7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Score achieved</a:t>
                </a:r>
              </a:p>
            </c:rich>
          </c:tx>
          <c:layout>
            <c:manualLayout>
              <c:xMode val="edge"/>
              <c:yMode val="edge"/>
              <c:x val="1.0504248409626762E-2"/>
              <c:y val="0.3333354330708661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755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/>
              <a:t>Staff absence % - excluding long term absence</a:t>
            </a:r>
          </a:p>
        </c:rich>
      </c:tx>
      <c:layout>
        <c:manualLayout>
          <c:xMode val="edge"/>
          <c:yMode val="edge"/>
          <c:x val="9.9860017497812786E-2"/>
          <c:y val="5.3333333333333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11051308459843E-2"/>
          <c:y val="0.19249114819325364"/>
          <c:w val="0.84810301313417458"/>
          <c:h val="0.68191545677043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'Secondary Performance Indicator'!$A$6:$A$24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'Secondary Performance Indicator'!$B$6:$B$24</c:f>
              <c:numCache>
                <c:formatCode>0.00%</c:formatCode>
                <c:ptCount val="19"/>
                <c:pt idx="0">
                  <c:v>2.9600000000000001E-2</c:v>
                </c:pt>
                <c:pt idx="1">
                  <c:v>2.9600000000000001E-2</c:v>
                </c:pt>
                <c:pt idx="2">
                  <c:v>2.9600000000000001E-2</c:v>
                </c:pt>
                <c:pt idx="3">
                  <c:v>2.5999999999999999E-2</c:v>
                </c:pt>
                <c:pt idx="4">
                  <c:v>2.0799999999999999E-2</c:v>
                </c:pt>
                <c:pt idx="5">
                  <c:v>2.1600000000000001E-2</c:v>
                </c:pt>
                <c:pt idx="6">
                  <c:v>1.9900000000000001E-2</c:v>
                </c:pt>
                <c:pt idx="7">
                  <c:v>1.9800000000000002E-2</c:v>
                </c:pt>
                <c:pt idx="8">
                  <c:v>1.6500000000000001E-2</c:v>
                </c:pt>
                <c:pt idx="9">
                  <c:v>1.52E-2</c:v>
                </c:pt>
                <c:pt idx="10">
                  <c:v>1.7999999999999999E-2</c:v>
                </c:pt>
                <c:pt idx="11">
                  <c:v>1.95E-2</c:v>
                </c:pt>
                <c:pt idx="12">
                  <c:v>1.7100000000000001E-2</c:v>
                </c:pt>
                <c:pt idx="13">
                  <c:v>2.3900000000000001E-2</c:v>
                </c:pt>
                <c:pt idx="14">
                  <c:v>1.7000000000000001E-2</c:v>
                </c:pt>
                <c:pt idx="15">
                  <c:v>1.7100000000000001E-2</c:v>
                </c:pt>
                <c:pt idx="16">
                  <c:v>1.29E-2</c:v>
                </c:pt>
                <c:pt idx="17">
                  <c:v>1.9400000000000001E-2</c:v>
                </c:pt>
                <c:pt idx="18">
                  <c:v>2.06E-2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5ED-4C25-BC30-6F43CEAF4E3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'Secondary Performance Indicator'!$A$6:$A$24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'Secondary Performance Indicator'!$C$6:$C$24</c:f>
              <c:numCache>
                <c:formatCode>0.00%</c:formatCode>
                <c:ptCount val="19"/>
                <c:pt idx="0">
                  <c:v>2.7400000000000001E-2</c:v>
                </c:pt>
                <c:pt idx="1">
                  <c:v>3.39E-2</c:v>
                </c:pt>
                <c:pt idx="2">
                  <c:v>2.5100000000000001E-2</c:v>
                </c:pt>
                <c:pt idx="3">
                  <c:v>2.8500000000000001E-2</c:v>
                </c:pt>
                <c:pt idx="4">
                  <c:v>2.3900000000000001E-2</c:v>
                </c:pt>
                <c:pt idx="5">
                  <c:v>2.0400000000000001E-2</c:v>
                </c:pt>
                <c:pt idx="6">
                  <c:v>2.0400000000000001E-2</c:v>
                </c:pt>
                <c:pt idx="7">
                  <c:v>1.6500000000000001E-2</c:v>
                </c:pt>
                <c:pt idx="8">
                  <c:v>1.52E-2</c:v>
                </c:pt>
                <c:pt idx="9">
                  <c:v>1.2200000000000001E-2</c:v>
                </c:pt>
                <c:pt idx="10">
                  <c:v>1.8700000000000001E-2</c:v>
                </c:pt>
                <c:pt idx="11">
                  <c:v>2.06E-2</c:v>
                </c:pt>
                <c:pt idx="12">
                  <c:v>1.8599999999999998E-2</c:v>
                </c:pt>
                <c:pt idx="13">
                  <c:v>2.4299999999999999E-2</c:v>
                </c:pt>
                <c:pt idx="14">
                  <c:v>1.7899999999999999E-2</c:v>
                </c:pt>
                <c:pt idx="15">
                  <c:v>2.2599999999999999E-2</c:v>
                </c:pt>
                <c:pt idx="16">
                  <c:v>1.2800000000000001E-2</c:v>
                </c:pt>
                <c:pt idx="17">
                  <c:v>1.4800000000000001E-2</c:v>
                </c:pt>
                <c:pt idx="18">
                  <c:v>2.07E-2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5ED-4C25-BC30-6F43CEAF4E31}"/>
            </c:ext>
          </c:extLst>
        </c:ser>
        <c:ser>
          <c:idx val="2"/>
          <c:order val="2"/>
          <c:cat>
            <c:strRef>
              <c:f>'Secondary Performance Indicator'!$A$6:$A$24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'Secondary Performance Indicator'!$D$6:$D$24</c:f>
              <c:numCache>
                <c:formatCode>0.00%</c:formatCode>
                <c:ptCount val="19"/>
                <c:pt idx="0">
                  <c:v>3.5000000000000003E-2</c:v>
                </c:pt>
                <c:pt idx="1">
                  <c:v>1.7000000000000001E-2</c:v>
                </c:pt>
                <c:pt idx="2">
                  <c:v>1.7999999999999999E-2</c:v>
                </c:pt>
                <c:pt idx="3">
                  <c:v>1.8200000000000001E-2</c:v>
                </c:pt>
                <c:pt idx="4">
                  <c:v>1.4E-2</c:v>
                </c:pt>
                <c:pt idx="5">
                  <c:v>1.4999999999999999E-2</c:v>
                </c:pt>
                <c:pt idx="6">
                  <c:v>1.6199999999999999E-2</c:v>
                </c:pt>
                <c:pt idx="7">
                  <c:v>2.8500000000000001E-2</c:v>
                </c:pt>
                <c:pt idx="8">
                  <c:v>8.3000000000000001E-3</c:v>
                </c:pt>
                <c:pt idx="9">
                  <c:v>7.6E-3</c:v>
                </c:pt>
                <c:pt idx="10">
                  <c:v>7.4000000000000003E-3</c:v>
                </c:pt>
                <c:pt idx="11">
                  <c:v>7.1000000000000004E-3</c:v>
                </c:pt>
                <c:pt idx="12">
                  <c:v>7.3000000000000001E-3</c:v>
                </c:pt>
                <c:pt idx="13">
                  <c:v>1.0800000000000001E-2</c:v>
                </c:pt>
                <c:pt idx="14">
                  <c:v>1.12E-2</c:v>
                </c:pt>
                <c:pt idx="15">
                  <c:v>1.1599999999999999E-2</c:v>
                </c:pt>
                <c:pt idx="16">
                  <c:v>1.8200000000000001E-2</c:v>
                </c:pt>
                <c:pt idx="17">
                  <c:v>2.0299999999999999E-2</c:v>
                </c:pt>
                <c:pt idx="18">
                  <c:v>2.7799999999999998E-2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5ED-4C25-BC30-6F43CEAF4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59136"/>
        <c:axId val="75830016"/>
      </c:lineChart>
      <c:catAx>
        <c:axId val="7765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3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830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absence</a:t>
                </a:r>
              </a:p>
            </c:rich>
          </c:tx>
          <c:layout>
            <c:manualLayout>
              <c:xMode val="edge"/>
              <c:yMode val="edge"/>
              <c:x val="1.0548523206751054E-2"/>
              <c:y val="0.273335433070866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59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/>
              <a:t>All staff costs as % of total expenditure</a:t>
            </a:r>
          </a:p>
        </c:rich>
      </c:tx>
      <c:layout>
        <c:manualLayout>
          <c:xMode val="edge"/>
          <c:yMode val="edge"/>
          <c:x val="0.10970530582411377"/>
          <c:y val="5.85822360440239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37574040690188"/>
          <c:y val="0.19309248108692295"/>
          <c:w val="0.83966417718259079"/>
          <c:h val="0.6881682436754229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'Secondary Performance Indicator'!$A$27:$A$45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'Secondary Performance Indicator'!$B$27:$B$45</c:f>
              <c:numCache>
                <c:formatCode>0.00%</c:formatCode>
                <c:ptCount val="19"/>
                <c:pt idx="0">
                  <c:v>0.60140000000000005</c:v>
                </c:pt>
                <c:pt idx="1">
                  <c:v>0.61099999999999999</c:v>
                </c:pt>
                <c:pt idx="2">
                  <c:v>0.62909999999999999</c:v>
                </c:pt>
                <c:pt idx="3">
                  <c:v>0.64259999999999995</c:v>
                </c:pt>
                <c:pt idx="4">
                  <c:v>0.62949999999999995</c:v>
                </c:pt>
                <c:pt idx="5">
                  <c:v>0.62260000000000004</c:v>
                </c:pt>
                <c:pt idx="6">
                  <c:v>0.63070000000000004</c:v>
                </c:pt>
                <c:pt idx="7">
                  <c:v>0.62309999999999999</c:v>
                </c:pt>
                <c:pt idx="8">
                  <c:v>0.63490000000000002</c:v>
                </c:pt>
                <c:pt idx="9">
                  <c:v>0.63719999999999999</c:v>
                </c:pt>
                <c:pt idx="10">
                  <c:v>0.64870000000000005</c:v>
                </c:pt>
                <c:pt idx="11">
                  <c:v>0.65390000000000004</c:v>
                </c:pt>
                <c:pt idx="12">
                  <c:v>0.66369999999999996</c:v>
                </c:pt>
                <c:pt idx="13">
                  <c:v>0.65969999999999995</c:v>
                </c:pt>
                <c:pt idx="14">
                  <c:v>0.66210000000000002</c:v>
                </c:pt>
                <c:pt idx="15">
                  <c:v>0.69199999999999995</c:v>
                </c:pt>
                <c:pt idx="16">
                  <c:v>0.6875</c:v>
                </c:pt>
                <c:pt idx="17">
                  <c:v>0.67910000000000004</c:v>
                </c:pt>
                <c:pt idx="18">
                  <c:v>0.6794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C2E-4FF8-889A-72891E52654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'Secondary Performance Indicator'!$A$27:$A$45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'Secondary Performance Indicator'!$C$27:$C$45</c:f>
              <c:numCache>
                <c:formatCode>0.00%</c:formatCode>
                <c:ptCount val="19"/>
                <c:pt idx="0">
                  <c:v>0.57179999999999997</c:v>
                </c:pt>
                <c:pt idx="1">
                  <c:v>0.58579999999999999</c:v>
                </c:pt>
                <c:pt idx="2">
                  <c:v>0.63719999999999999</c:v>
                </c:pt>
                <c:pt idx="3">
                  <c:v>0.6482</c:v>
                </c:pt>
                <c:pt idx="4">
                  <c:v>0.61899999999999999</c:v>
                </c:pt>
                <c:pt idx="5">
                  <c:v>0.63339999999999996</c:v>
                </c:pt>
                <c:pt idx="6">
                  <c:v>0.63329999999999997</c:v>
                </c:pt>
                <c:pt idx="7">
                  <c:v>0.62080000000000002</c:v>
                </c:pt>
                <c:pt idx="8">
                  <c:v>0.62190000000000001</c:v>
                </c:pt>
                <c:pt idx="9">
                  <c:v>0.625</c:v>
                </c:pt>
                <c:pt idx="10">
                  <c:v>0.65539999999999998</c:v>
                </c:pt>
                <c:pt idx="11">
                  <c:v>0.66500000000000004</c:v>
                </c:pt>
                <c:pt idx="12">
                  <c:v>0.66210000000000002</c:v>
                </c:pt>
                <c:pt idx="13">
                  <c:v>0.69530000000000003</c:v>
                </c:pt>
                <c:pt idx="14">
                  <c:v>0.69709999999999994</c:v>
                </c:pt>
                <c:pt idx="15">
                  <c:v>0.72689999999999999</c:v>
                </c:pt>
                <c:pt idx="16">
                  <c:v>0.66569999999999996</c:v>
                </c:pt>
                <c:pt idx="17">
                  <c:v>0.63560000000000005</c:v>
                </c:pt>
                <c:pt idx="18">
                  <c:v>0.67589999999999995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C2E-4FF8-889A-72891E52654E}"/>
            </c:ext>
          </c:extLst>
        </c:ser>
        <c:ser>
          <c:idx val="2"/>
          <c:order val="2"/>
          <c:cat>
            <c:strRef>
              <c:f>'Secondary Performance Indicator'!$A$27:$A$45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'Secondary Performance Indicator'!$D$27:$D$45</c:f>
              <c:numCache>
                <c:formatCode>0.00%</c:formatCode>
                <c:ptCount val="19"/>
                <c:pt idx="0">
                  <c:v>0.57789999999999997</c:v>
                </c:pt>
                <c:pt idx="1">
                  <c:v>0.57789999999999997</c:v>
                </c:pt>
                <c:pt idx="2">
                  <c:v>0.61870000000000003</c:v>
                </c:pt>
                <c:pt idx="3">
                  <c:v>0.63880000000000003</c:v>
                </c:pt>
                <c:pt idx="4">
                  <c:v>0.56430000000000002</c:v>
                </c:pt>
                <c:pt idx="5">
                  <c:v>0.64419999999999999</c:v>
                </c:pt>
                <c:pt idx="6">
                  <c:v>0.6764</c:v>
                </c:pt>
                <c:pt idx="7">
                  <c:v>0.62590000000000001</c:v>
                </c:pt>
                <c:pt idx="8">
                  <c:v>0.76459999999999995</c:v>
                </c:pt>
                <c:pt idx="9">
                  <c:v>0.76770000000000005</c:v>
                </c:pt>
                <c:pt idx="10">
                  <c:v>0.76490000000000002</c:v>
                </c:pt>
                <c:pt idx="11">
                  <c:v>0.76249999999999996</c:v>
                </c:pt>
                <c:pt idx="12">
                  <c:v>0.74950000000000006</c:v>
                </c:pt>
                <c:pt idx="13">
                  <c:v>0.75209999999999999</c:v>
                </c:pt>
                <c:pt idx="14">
                  <c:v>0.75349999999999995</c:v>
                </c:pt>
                <c:pt idx="15">
                  <c:v>0.74270000000000003</c:v>
                </c:pt>
                <c:pt idx="16">
                  <c:v>0.74739999999999995</c:v>
                </c:pt>
                <c:pt idx="17">
                  <c:v>0.74750000000000005</c:v>
                </c:pt>
                <c:pt idx="18">
                  <c:v>0.74950000000000006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C2E-4FF8-889A-72891E526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80704"/>
        <c:axId val="75882496"/>
      </c:lineChart>
      <c:catAx>
        <c:axId val="758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882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total expenditure</a:t>
                </a:r>
              </a:p>
            </c:rich>
          </c:tx>
          <c:layout>
            <c:manualLayout>
              <c:xMode val="edge"/>
              <c:yMode val="edge"/>
              <c:x val="1.0548523206751054E-2"/>
              <c:y val="0.2913914237541498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/>
              <a:t>Front line staff costs as % of total expenditure </a:t>
            </a:r>
          </a:p>
        </c:rich>
      </c:tx>
      <c:layout>
        <c:manualLayout>
          <c:xMode val="edge"/>
          <c:yMode val="edge"/>
          <c:x val="0.10993657505285412"/>
          <c:y val="4.20815752461322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70824524312897"/>
          <c:y val="0.1699874857414975"/>
          <c:w val="0.84778012684989434"/>
          <c:h val="0.7212966100756393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'Secondary Performance Indicator'!$A$48:$A$61</c:f>
              <c:strCache>
                <c:ptCount val="14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</c:strCache>
            </c:strRef>
          </c:cat>
          <c:val>
            <c:numRef>
              <c:f>'Secondary Performance Indicator'!$B$48:$B$61</c:f>
              <c:numCache>
                <c:formatCode>0.00%</c:formatCode>
                <c:ptCount val="14"/>
                <c:pt idx="0">
                  <c:v>0.4874</c:v>
                </c:pt>
                <c:pt idx="1">
                  <c:v>0.4955</c:v>
                </c:pt>
                <c:pt idx="2">
                  <c:v>0.50339999999999996</c:v>
                </c:pt>
                <c:pt idx="3">
                  <c:v>0.51580000000000004</c:v>
                </c:pt>
                <c:pt idx="4">
                  <c:v>0.503</c:v>
                </c:pt>
                <c:pt idx="5">
                  <c:v>0.50549999999999995</c:v>
                </c:pt>
                <c:pt idx="6">
                  <c:v>0.50119999999999998</c:v>
                </c:pt>
                <c:pt idx="7">
                  <c:v>0.51600000000000001</c:v>
                </c:pt>
                <c:pt idx="8">
                  <c:v>0.52649999999999997</c:v>
                </c:pt>
                <c:pt idx="9">
                  <c:v>0.52500000000000002</c:v>
                </c:pt>
                <c:pt idx="10">
                  <c:v>0.53210000000000002</c:v>
                </c:pt>
                <c:pt idx="11">
                  <c:v>0.52480000000000004</c:v>
                </c:pt>
                <c:pt idx="12">
                  <c:v>0.53559999999999997</c:v>
                </c:pt>
                <c:pt idx="13">
                  <c:v>0.56340000000000001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BBC-4073-BEDC-B7D217CEC37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'Secondary Performance Indicator'!$A$48:$A$61</c:f>
              <c:strCache>
                <c:ptCount val="14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</c:strCache>
            </c:strRef>
          </c:cat>
          <c:val>
            <c:numRef>
              <c:f>'Secondary Performance Indicator'!$C$48:$C$61</c:f>
              <c:numCache>
                <c:formatCode>0.00%</c:formatCode>
                <c:ptCount val="14"/>
                <c:pt idx="0">
                  <c:v>0.48270000000000002</c:v>
                </c:pt>
                <c:pt idx="1">
                  <c:v>0.46560000000000001</c:v>
                </c:pt>
                <c:pt idx="2">
                  <c:v>0.51970000000000005</c:v>
                </c:pt>
                <c:pt idx="3">
                  <c:v>0.4909</c:v>
                </c:pt>
                <c:pt idx="4">
                  <c:v>0.48930000000000001</c:v>
                </c:pt>
                <c:pt idx="5">
                  <c:v>0.50990000000000002</c:v>
                </c:pt>
                <c:pt idx="6">
                  <c:v>0.50539999999999996</c:v>
                </c:pt>
                <c:pt idx="7">
                  <c:v>0.5101</c:v>
                </c:pt>
                <c:pt idx="8">
                  <c:v>0.51970000000000005</c:v>
                </c:pt>
                <c:pt idx="9">
                  <c:v>0.51019999999999999</c:v>
                </c:pt>
                <c:pt idx="10">
                  <c:v>0.54210000000000003</c:v>
                </c:pt>
                <c:pt idx="11">
                  <c:v>0.47820000000000001</c:v>
                </c:pt>
                <c:pt idx="12">
                  <c:v>0.52910000000000001</c:v>
                </c:pt>
                <c:pt idx="13">
                  <c:v>0.56910000000000005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BBC-4073-BEDC-B7D217CEC37A}"/>
            </c:ext>
          </c:extLst>
        </c:ser>
        <c:ser>
          <c:idx val="2"/>
          <c:order val="2"/>
          <c:cat>
            <c:strRef>
              <c:f>'Secondary Performance Indicator'!$A$48:$A$61</c:f>
              <c:strCache>
                <c:ptCount val="14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</c:strCache>
            </c:strRef>
          </c:cat>
          <c:val>
            <c:numRef>
              <c:f>'Secondary Performance Indicator'!$D$48:$D$61</c:f>
              <c:numCache>
                <c:formatCode>0.00%</c:formatCode>
                <c:ptCount val="14"/>
                <c:pt idx="0">
                  <c:v>0.44679999999999997</c:v>
                </c:pt>
                <c:pt idx="1">
                  <c:v>0.44679999999999997</c:v>
                </c:pt>
                <c:pt idx="2">
                  <c:v>0.4783</c:v>
                </c:pt>
                <c:pt idx="3">
                  <c:v>0.52680000000000005</c:v>
                </c:pt>
                <c:pt idx="4">
                  <c:v>0.4834</c:v>
                </c:pt>
                <c:pt idx="5">
                  <c:v>0.55169999999999997</c:v>
                </c:pt>
                <c:pt idx="6">
                  <c:v>0.57969999999999999</c:v>
                </c:pt>
                <c:pt idx="7">
                  <c:v>0.53300000000000003</c:v>
                </c:pt>
                <c:pt idx="8">
                  <c:v>0.63300000000000001</c:v>
                </c:pt>
                <c:pt idx="9">
                  <c:v>0.63370000000000004</c:v>
                </c:pt>
                <c:pt idx="10">
                  <c:v>0.6331</c:v>
                </c:pt>
                <c:pt idx="11">
                  <c:v>0.64070000000000005</c:v>
                </c:pt>
                <c:pt idx="12">
                  <c:v>0.68189999999999995</c:v>
                </c:pt>
                <c:pt idx="13">
                  <c:v>0.68420000000000003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BBC-4073-BEDC-B7D217CEC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16800"/>
        <c:axId val="75918336"/>
      </c:lineChart>
      <c:catAx>
        <c:axId val="759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1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91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expenditure</a:t>
                </a:r>
              </a:p>
            </c:rich>
          </c:tx>
          <c:layout>
            <c:manualLayout>
              <c:xMode val="edge"/>
              <c:yMode val="edge"/>
              <c:x val="1.0570824524312896E-2"/>
              <c:y val="0.2933354330708661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16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/>
              <a:t>Non-front line employees / 100 hectares maintained</a:t>
            </a:r>
          </a:p>
        </c:rich>
      </c:tx>
      <c:layout>
        <c:manualLayout>
          <c:xMode val="edge"/>
          <c:yMode val="edge"/>
          <c:x val="0.10310756706259173"/>
          <c:y val="3.61732724585897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0435419048162E-2"/>
          <c:y val="0.16202077681466287"/>
          <c:w val="0.86017038136667168"/>
          <c:h val="0.7360466706367586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'Secondary Performance Indicator'!$A$69:$A$82</c:f>
              <c:strCache>
                <c:ptCount val="14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</c:strCache>
            </c:strRef>
          </c:cat>
          <c:val>
            <c:numRef>
              <c:f>'Secondary Performance Indicator'!$B$69:$B$82</c:f>
              <c:numCache>
                <c:formatCode>0.00</c:formatCode>
                <c:ptCount val="14"/>
                <c:pt idx="0">
                  <c:v>3.73</c:v>
                </c:pt>
                <c:pt idx="1">
                  <c:v>3.02</c:v>
                </c:pt>
                <c:pt idx="2">
                  <c:v>2.89</c:v>
                </c:pt>
                <c:pt idx="3">
                  <c:v>3.08</c:v>
                </c:pt>
                <c:pt idx="4">
                  <c:v>2.36</c:v>
                </c:pt>
                <c:pt idx="5">
                  <c:v>2.6</c:v>
                </c:pt>
                <c:pt idx="6">
                  <c:v>2.2999999999999998</c:v>
                </c:pt>
                <c:pt idx="7">
                  <c:v>2.4700000000000002</c:v>
                </c:pt>
                <c:pt idx="8">
                  <c:v>2.4700000000000002</c:v>
                </c:pt>
                <c:pt idx="9">
                  <c:v>1.92</c:v>
                </c:pt>
                <c:pt idx="10">
                  <c:v>1.78</c:v>
                </c:pt>
                <c:pt idx="11">
                  <c:v>1.9</c:v>
                </c:pt>
                <c:pt idx="12">
                  <c:v>1.85</c:v>
                </c:pt>
                <c:pt idx="13">
                  <c:v>1.58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006-447C-B087-CF7B8ED2255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'Secondary Performance Indicator'!$A$69:$A$82</c:f>
              <c:strCache>
                <c:ptCount val="14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</c:strCache>
            </c:strRef>
          </c:cat>
          <c:val>
            <c:numRef>
              <c:f>'Secondary Performance Indicator'!$C$69:$C$82</c:f>
              <c:numCache>
                <c:formatCode>0.00</c:formatCode>
                <c:ptCount val="14"/>
                <c:pt idx="0">
                  <c:v>2.38</c:v>
                </c:pt>
                <c:pt idx="1">
                  <c:v>2.2999999999999998</c:v>
                </c:pt>
                <c:pt idx="2">
                  <c:v>2.1800000000000002</c:v>
                </c:pt>
                <c:pt idx="3">
                  <c:v>2.17</c:v>
                </c:pt>
                <c:pt idx="4">
                  <c:v>1.85</c:v>
                </c:pt>
                <c:pt idx="5">
                  <c:v>1.68</c:v>
                </c:pt>
                <c:pt idx="6">
                  <c:v>1.68</c:v>
                </c:pt>
                <c:pt idx="7">
                  <c:v>1.9</c:v>
                </c:pt>
                <c:pt idx="8">
                  <c:v>1.71</c:v>
                </c:pt>
                <c:pt idx="9">
                  <c:v>1.6</c:v>
                </c:pt>
                <c:pt idx="10" formatCode="General">
                  <c:v>2</c:v>
                </c:pt>
                <c:pt idx="11" formatCode="General">
                  <c:v>1.91</c:v>
                </c:pt>
                <c:pt idx="12" formatCode="General">
                  <c:v>2.3199999999999998</c:v>
                </c:pt>
                <c:pt idx="13" formatCode="General">
                  <c:v>1.25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06-447C-B087-CF7B8ED22559}"/>
            </c:ext>
          </c:extLst>
        </c:ser>
        <c:ser>
          <c:idx val="2"/>
          <c:order val="2"/>
          <c:cat>
            <c:strRef>
              <c:f>'Secondary Performance Indicator'!$A$69:$A$82</c:f>
              <c:strCache>
                <c:ptCount val="14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</c:strCache>
            </c:strRef>
          </c:cat>
          <c:val>
            <c:numRef>
              <c:f>'Secondary Performance Indicator'!$D$69:$D$82</c:f>
              <c:numCache>
                <c:formatCode>0.00</c:formatCode>
                <c:ptCount val="14"/>
                <c:pt idx="0">
                  <c:v>1.52</c:v>
                </c:pt>
                <c:pt idx="1">
                  <c:v>1.52</c:v>
                </c:pt>
                <c:pt idx="2">
                  <c:v>1.52</c:v>
                </c:pt>
                <c:pt idx="3">
                  <c:v>1.52</c:v>
                </c:pt>
                <c:pt idx="4">
                  <c:v>1.18</c:v>
                </c:pt>
                <c:pt idx="5">
                  <c:v>1.18</c:v>
                </c:pt>
                <c:pt idx="6">
                  <c:v>1.18</c:v>
                </c:pt>
                <c:pt idx="7">
                  <c:v>1.18</c:v>
                </c:pt>
                <c:pt idx="8">
                  <c:v>1.18</c:v>
                </c:pt>
                <c:pt idx="9">
                  <c:v>1.18</c:v>
                </c:pt>
                <c:pt idx="10" formatCode="General">
                  <c:v>1.18</c:v>
                </c:pt>
                <c:pt idx="11" formatCode="General">
                  <c:v>1.18</c:v>
                </c:pt>
                <c:pt idx="12" formatCode="General">
                  <c:v>1.19</c:v>
                </c:pt>
                <c:pt idx="13" formatCode="General">
                  <c:v>1.18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006-447C-B087-CF7B8ED22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81568"/>
        <c:axId val="75983104"/>
      </c:lineChart>
      <c:catAx>
        <c:axId val="7598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8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98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No of employees</a:t>
                </a:r>
              </a:p>
            </c:rich>
          </c:tx>
          <c:layout>
            <c:manualLayout>
              <c:xMode val="edge"/>
              <c:yMode val="edge"/>
              <c:x val="1.059322033898305E-2"/>
              <c:y val="0.3112589734230240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81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Cost of service per 1,000 head of population</a:t>
            </a:r>
          </a:p>
        </c:rich>
      </c:tx>
      <c:layout>
        <c:manualLayout>
          <c:xMode val="edge"/>
          <c:yMode val="edge"/>
          <c:x val="0.11814368140691274"/>
          <c:y val="7.7333753280839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7283028586145"/>
          <c:y val="0.19333543307086612"/>
          <c:w val="0.83544475920679884"/>
          <c:h val="0.6760025196850393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Cost Performance Indicators'!$A$27:$A$45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Cost Performance Indicators'!$B$27:$B$45</c:f>
              <c:numCache>
                <c:formatCode>"£"#,##0</c:formatCode>
                <c:ptCount val="19"/>
                <c:pt idx="0">
                  <c:v>21835</c:v>
                </c:pt>
                <c:pt idx="1">
                  <c:v>22010</c:v>
                </c:pt>
                <c:pt idx="2">
                  <c:v>22865</c:v>
                </c:pt>
                <c:pt idx="3">
                  <c:v>24359</c:v>
                </c:pt>
                <c:pt idx="4">
                  <c:v>27259</c:v>
                </c:pt>
                <c:pt idx="5">
                  <c:v>26330</c:v>
                </c:pt>
                <c:pt idx="6">
                  <c:v>25925</c:v>
                </c:pt>
                <c:pt idx="7">
                  <c:v>23791</c:v>
                </c:pt>
                <c:pt idx="8">
                  <c:v>23659</c:v>
                </c:pt>
                <c:pt idx="9">
                  <c:v>20517</c:v>
                </c:pt>
                <c:pt idx="10">
                  <c:v>22441</c:v>
                </c:pt>
                <c:pt idx="11">
                  <c:v>21378</c:v>
                </c:pt>
                <c:pt idx="12">
                  <c:v>19923</c:v>
                </c:pt>
                <c:pt idx="13">
                  <c:v>17441</c:v>
                </c:pt>
                <c:pt idx="14">
                  <c:v>17157</c:v>
                </c:pt>
                <c:pt idx="15">
                  <c:v>15861</c:v>
                </c:pt>
                <c:pt idx="16">
                  <c:v>16497</c:v>
                </c:pt>
                <c:pt idx="17">
                  <c:v>17829</c:v>
                </c:pt>
                <c:pt idx="18">
                  <c:v>18753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A26-4F80-B640-40773D7E51D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'Key Cost Performance Indicators'!$A$27:$A$45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Cost Performance Indicators'!$C$27:$C$45</c:f>
              <c:numCache>
                <c:formatCode>"£"#,##0</c:formatCode>
                <c:ptCount val="19"/>
                <c:pt idx="0">
                  <c:v>17611</c:v>
                </c:pt>
                <c:pt idx="1">
                  <c:v>15884</c:v>
                </c:pt>
                <c:pt idx="2">
                  <c:v>17282</c:v>
                </c:pt>
                <c:pt idx="3">
                  <c:v>18435</c:v>
                </c:pt>
                <c:pt idx="4">
                  <c:v>17963</c:v>
                </c:pt>
                <c:pt idx="5">
                  <c:v>15493</c:v>
                </c:pt>
                <c:pt idx="6">
                  <c:v>17109</c:v>
                </c:pt>
                <c:pt idx="7">
                  <c:v>14435</c:v>
                </c:pt>
                <c:pt idx="8">
                  <c:v>14202</c:v>
                </c:pt>
                <c:pt idx="9">
                  <c:v>13279</c:v>
                </c:pt>
                <c:pt idx="10">
                  <c:v>16390</c:v>
                </c:pt>
                <c:pt idx="11">
                  <c:v>13826</c:v>
                </c:pt>
                <c:pt idx="12">
                  <c:v>15528</c:v>
                </c:pt>
                <c:pt idx="13">
                  <c:v>15380</c:v>
                </c:pt>
                <c:pt idx="14">
                  <c:v>14766</c:v>
                </c:pt>
                <c:pt idx="15">
                  <c:v>17006</c:v>
                </c:pt>
                <c:pt idx="16">
                  <c:v>13683</c:v>
                </c:pt>
                <c:pt idx="17">
                  <c:v>16976</c:v>
                </c:pt>
                <c:pt idx="18">
                  <c:v>18042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A26-4F80-B640-40773D7E51D1}"/>
            </c:ext>
          </c:extLst>
        </c:ser>
        <c:ser>
          <c:idx val="2"/>
          <c:order val="2"/>
          <c:cat>
            <c:strRef>
              <c:f>'Key Cost Performance Indicators'!$A$27:$A$45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Cost Performance Indicators'!$D$27:$D$45</c:f>
              <c:numCache>
                <c:formatCode>"£"#,##0</c:formatCode>
                <c:ptCount val="19"/>
                <c:pt idx="0">
                  <c:v>13871</c:v>
                </c:pt>
                <c:pt idx="1">
                  <c:v>13790</c:v>
                </c:pt>
                <c:pt idx="2">
                  <c:v>14144</c:v>
                </c:pt>
                <c:pt idx="3">
                  <c:v>14959</c:v>
                </c:pt>
                <c:pt idx="4">
                  <c:v>18032</c:v>
                </c:pt>
                <c:pt idx="5">
                  <c:v>15758</c:v>
                </c:pt>
                <c:pt idx="6">
                  <c:v>15244</c:v>
                </c:pt>
                <c:pt idx="7">
                  <c:v>14519</c:v>
                </c:pt>
                <c:pt idx="8">
                  <c:v>15116</c:v>
                </c:pt>
                <c:pt idx="9">
                  <c:v>15124</c:v>
                </c:pt>
                <c:pt idx="10">
                  <c:v>14950</c:v>
                </c:pt>
                <c:pt idx="11">
                  <c:v>14859</c:v>
                </c:pt>
                <c:pt idx="12">
                  <c:v>13438</c:v>
                </c:pt>
                <c:pt idx="13">
                  <c:v>13652</c:v>
                </c:pt>
                <c:pt idx="14">
                  <c:v>13153</c:v>
                </c:pt>
                <c:pt idx="15">
                  <c:v>11061</c:v>
                </c:pt>
                <c:pt idx="16">
                  <c:v>10906</c:v>
                </c:pt>
                <c:pt idx="17">
                  <c:v>11086</c:v>
                </c:pt>
                <c:pt idx="18">
                  <c:v>11330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A26-4F80-B640-40773D7E5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61856"/>
        <c:axId val="77563392"/>
      </c:lineChart>
      <c:catAx>
        <c:axId val="7756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6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63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£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618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/>
              <a:t>Hectares local nature reserve / 1000 population</a:t>
            </a:r>
          </a:p>
        </c:rich>
      </c:tx>
      <c:layout>
        <c:manualLayout>
          <c:xMode val="edge"/>
          <c:yMode val="edge"/>
          <c:x val="0.11839323467230443"/>
          <c:y val="4.2033898305084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6490486257928"/>
          <c:y val="0.1639565816984741"/>
          <c:w val="0.85412262156448204"/>
          <c:h val="0.7337879798923440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'Secondary Performance Indicator'!$A$101:$A$114</c:f>
              <c:strCache>
                <c:ptCount val="14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</c:strCache>
            </c:strRef>
          </c:cat>
          <c:val>
            <c:numRef>
              <c:f>'Secondary Performance Indicator'!$B$101:$B$114</c:f>
              <c:numCache>
                <c:formatCode>0.00</c:formatCode>
                <c:ptCount val="14"/>
                <c:pt idx="0">
                  <c:v>1.1399999999999999</c:v>
                </c:pt>
                <c:pt idx="1">
                  <c:v>1.1399999999999999</c:v>
                </c:pt>
                <c:pt idx="2">
                  <c:v>1.17</c:v>
                </c:pt>
                <c:pt idx="3">
                  <c:v>1.38</c:v>
                </c:pt>
                <c:pt idx="4">
                  <c:v>1.23</c:v>
                </c:pt>
                <c:pt idx="5">
                  <c:v>1.36</c:v>
                </c:pt>
                <c:pt idx="6">
                  <c:v>1.23</c:v>
                </c:pt>
                <c:pt idx="7">
                  <c:v>0.96</c:v>
                </c:pt>
                <c:pt idx="8">
                  <c:v>1.03</c:v>
                </c:pt>
                <c:pt idx="9">
                  <c:v>0.9</c:v>
                </c:pt>
                <c:pt idx="10">
                  <c:v>0.89</c:v>
                </c:pt>
                <c:pt idx="11">
                  <c:v>0.77</c:v>
                </c:pt>
                <c:pt idx="12">
                  <c:v>0.72</c:v>
                </c:pt>
                <c:pt idx="13">
                  <c:v>0.59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5A7-4650-903D-80D52F51A1D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'Secondary Performance Indicator'!$A$101:$A$114</c:f>
              <c:strCache>
                <c:ptCount val="14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</c:strCache>
            </c:strRef>
          </c:cat>
          <c:val>
            <c:numRef>
              <c:f>'Secondary Performance Indicator'!$C$101:$C$114</c:f>
              <c:numCache>
                <c:formatCode>General</c:formatCode>
                <c:ptCount val="14"/>
                <c:pt idx="0">
                  <c:v>0.33</c:v>
                </c:pt>
                <c:pt idx="1">
                  <c:v>0.55000000000000004</c:v>
                </c:pt>
                <c:pt idx="2">
                  <c:v>0.76</c:v>
                </c:pt>
                <c:pt idx="3" formatCode="0.00">
                  <c:v>0.49</c:v>
                </c:pt>
                <c:pt idx="4">
                  <c:v>0.53</c:v>
                </c:pt>
                <c:pt idx="5">
                  <c:v>0.53</c:v>
                </c:pt>
                <c:pt idx="6">
                  <c:v>0.44</c:v>
                </c:pt>
                <c:pt idx="7">
                  <c:v>0.47</c:v>
                </c:pt>
                <c:pt idx="8">
                  <c:v>0.32</c:v>
                </c:pt>
                <c:pt idx="9">
                  <c:v>0.28000000000000003</c:v>
                </c:pt>
                <c:pt idx="10">
                  <c:v>0.54</c:v>
                </c:pt>
                <c:pt idx="11">
                  <c:v>0.4</c:v>
                </c:pt>
                <c:pt idx="12">
                  <c:v>0.49</c:v>
                </c:pt>
                <c:pt idx="13">
                  <c:v>0.25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5A7-4650-903D-80D52F51A1DE}"/>
            </c:ext>
          </c:extLst>
        </c:ser>
        <c:ser>
          <c:idx val="2"/>
          <c:order val="2"/>
          <c:cat>
            <c:strRef>
              <c:f>'Secondary Performance Indicator'!$A$101:$A$114</c:f>
              <c:strCache>
                <c:ptCount val="14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</c:strCache>
            </c:strRef>
          </c:cat>
          <c:val>
            <c:numRef>
              <c:f>'Secondary Performance Indicator'!$D$101:$D$114</c:f>
              <c:numCache>
                <c:formatCode>General</c:formatCode>
                <c:ptCount val="14"/>
                <c:pt idx="0">
                  <c:v>0.44</c:v>
                </c:pt>
                <c:pt idx="1">
                  <c:v>0.43</c:v>
                </c:pt>
                <c:pt idx="2">
                  <c:v>0.43</c:v>
                </c:pt>
                <c:pt idx="3" formatCode="0.00">
                  <c:v>0.43</c:v>
                </c:pt>
                <c:pt idx="4">
                  <c:v>0.43</c:v>
                </c:pt>
                <c:pt idx="5">
                  <c:v>0.43</c:v>
                </c:pt>
                <c:pt idx="6">
                  <c:v>0.43</c:v>
                </c:pt>
                <c:pt idx="7">
                  <c:v>0.43</c:v>
                </c:pt>
                <c:pt idx="8">
                  <c:v>0.41</c:v>
                </c:pt>
                <c:pt idx="9">
                  <c:v>0.41</c:v>
                </c:pt>
                <c:pt idx="10">
                  <c:v>0.41</c:v>
                </c:pt>
                <c:pt idx="11">
                  <c:v>0.41</c:v>
                </c:pt>
                <c:pt idx="12">
                  <c:v>0.41</c:v>
                </c:pt>
                <c:pt idx="13">
                  <c:v>0.41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5A7-4650-903D-80D52F51A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25856"/>
        <c:axId val="76027392"/>
      </c:lineChart>
      <c:catAx>
        <c:axId val="7602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02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Hectare per 1000 population</a:t>
                </a:r>
              </a:p>
            </c:rich>
          </c:tx>
          <c:layout>
            <c:manualLayout>
              <c:xMode val="edge"/>
              <c:yMode val="edge"/>
              <c:x val="1.0570824524312896E-2"/>
              <c:y val="0.2023111111111111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25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/>
              <a:t>Public events per 1000 head of population</a:t>
            </a:r>
          </a:p>
        </c:rich>
      </c:tx>
      <c:layout>
        <c:manualLayout>
          <c:xMode val="edge"/>
          <c:yMode val="edge"/>
          <c:x val="9.9365750528541227E-2"/>
          <c:y val="4.74013551653323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99154334038"/>
          <c:y val="0.18575473044948879"/>
          <c:w val="0.84989429175475684"/>
          <c:h val="0.7271852315531688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'Secondary Performance Indicator'!$A$135:$A$146</c:f>
              <c:strCache>
                <c:ptCount val="12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</c:strCache>
            </c:strRef>
          </c:cat>
          <c:val>
            <c:numRef>
              <c:f>'Secondary Performance Indicator'!$B$135:$B$146</c:f>
              <c:numCache>
                <c:formatCode>0.00</c:formatCode>
                <c:ptCount val="12"/>
                <c:pt idx="0">
                  <c:v>0.34</c:v>
                </c:pt>
                <c:pt idx="1">
                  <c:v>0.86</c:v>
                </c:pt>
                <c:pt idx="2">
                  <c:v>0.79</c:v>
                </c:pt>
                <c:pt idx="3">
                  <c:v>0.85</c:v>
                </c:pt>
                <c:pt idx="4">
                  <c:v>0.95</c:v>
                </c:pt>
                <c:pt idx="5">
                  <c:v>0.61</c:v>
                </c:pt>
                <c:pt idx="6">
                  <c:v>0.51</c:v>
                </c:pt>
                <c:pt idx="7">
                  <c:v>0.49</c:v>
                </c:pt>
                <c:pt idx="8">
                  <c:v>0.81</c:v>
                </c:pt>
                <c:pt idx="9">
                  <c:v>0.57999999999999996</c:v>
                </c:pt>
                <c:pt idx="10">
                  <c:v>0.53</c:v>
                </c:pt>
                <c:pt idx="11">
                  <c:v>0.53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B44-4B9A-AB89-05CB2BF707F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'Secondary Performance Indicator'!$A$135:$A$146</c:f>
              <c:strCache>
                <c:ptCount val="12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</c:strCache>
            </c:strRef>
          </c:cat>
          <c:val>
            <c:numRef>
              <c:f>'Secondary Performance Indicator'!$C$135:$C$146</c:f>
              <c:numCache>
                <c:formatCode>0.00</c:formatCode>
                <c:ptCount val="12"/>
                <c:pt idx="0">
                  <c:v>0.16</c:v>
                </c:pt>
                <c:pt idx="1">
                  <c:v>0.32</c:v>
                </c:pt>
                <c:pt idx="2">
                  <c:v>0.2</c:v>
                </c:pt>
                <c:pt idx="3">
                  <c:v>0.2</c:v>
                </c:pt>
                <c:pt idx="4">
                  <c:v>0.33</c:v>
                </c:pt>
                <c:pt idx="5">
                  <c:v>0.32</c:v>
                </c:pt>
                <c:pt idx="6">
                  <c:v>0.22</c:v>
                </c:pt>
                <c:pt idx="7">
                  <c:v>0.18</c:v>
                </c:pt>
                <c:pt idx="8" formatCode="General">
                  <c:v>0.43</c:v>
                </c:pt>
                <c:pt idx="9" formatCode="General">
                  <c:v>0.57999999999999996</c:v>
                </c:pt>
                <c:pt idx="10" formatCode="General">
                  <c:v>0.3</c:v>
                </c:pt>
                <c:pt idx="11" formatCode="General">
                  <c:v>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B44-4B9A-AB89-05CB2BF707FF}"/>
            </c:ext>
          </c:extLst>
        </c:ser>
        <c:ser>
          <c:idx val="2"/>
          <c:order val="2"/>
          <c:cat>
            <c:strRef>
              <c:f>'Secondary Performance Indicator'!$A$135:$A$146</c:f>
              <c:strCache>
                <c:ptCount val="12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</c:strCache>
            </c:strRef>
          </c:cat>
          <c:val>
            <c:numRef>
              <c:f>'Secondary Performance Indicator'!$D$135:$D$146</c:f>
              <c:numCache>
                <c:formatCode>0.00</c:formatCode>
                <c:ptCount val="12"/>
                <c:pt idx="0">
                  <c:v>0.09</c:v>
                </c:pt>
                <c:pt idx="1">
                  <c:v>0.78</c:v>
                </c:pt>
                <c:pt idx="2">
                  <c:v>0.7</c:v>
                </c:pt>
                <c:pt idx="3">
                  <c:v>0.6</c:v>
                </c:pt>
                <c:pt idx="4">
                  <c:v>0.65</c:v>
                </c:pt>
                <c:pt idx="5">
                  <c:v>0.75</c:v>
                </c:pt>
                <c:pt idx="6">
                  <c:v>0.81</c:v>
                </c:pt>
                <c:pt idx="7">
                  <c:v>0.85</c:v>
                </c:pt>
                <c:pt idx="8">
                  <c:v>0.85</c:v>
                </c:pt>
                <c:pt idx="9">
                  <c:v>0.87</c:v>
                </c:pt>
                <c:pt idx="10">
                  <c:v>0.93</c:v>
                </c:pt>
                <c:pt idx="11">
                  <c:v>0.97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B44-4B9A-AB89-05CB2BF7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73984"/>
        <c:axId val="76075776"/>
      </c:lineChart>
      <c:catAx>
        <c:axId val="7607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7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07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events</a:t>
                </a:r>
              </a:p>
            </c:rich>
          </c:tx>
          <c:layout>
            <c:manualLayout>
              <c:xMode val="edge"/>
              <c:yMode val="edge"/>
              <c:x val="1.0570824524312896E-2"/>
              <c:y val="0.3046364568667326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73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/>
              <a:t>Countryside services performance indicator</a:t>
            </a:r>
          </a:p>
        </c:rich>
      </c:tx>
      <c:layout>
        <c:manualLayout>
          <c:xMode val="edge"/>
          <c:yMode val="edge"/>
          <c:x val="0.1014799154334038"/>
          <c:y val="4.04549431321084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023255813953487E-2"/>
          <c:y val="0.17743117726722515"/>
          <c:w val="0.85412262156448204"/>
          <c:h val="0.7091642996680209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'Secondary Performance Indicator'!$A$151:$A$162</c:f>
              <c:strCache>
                <c:ptCount val="12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</c:strCache>
            </c:strRef>
          </c:cat>
          <c:val>
            <c:numRef>
              <c:f>'Secondary Performance Indicator'!$B$151:$B$162</c:f>
              <c:numCache>
                <c:formatCode>0.00</c:formatCode>
                <c:ptCount val="12"/>
                <c:pt idx="0">
                  <c:v>36.369999999999997</c:v>
                </c:pt>
                <c:pt idx="1">
                  <c:v>38.86</c:v>
                </c:pt>
                <c:pt idx="2">
                  <c:v>39.549999999999997</c:v>
                </c:pt>
                <c:pt idx="3">
                  <c:v>40.82</c:v>
                </c:pt>
                <c:pt idx="4">
                  <c:v>42.9</c:v>
                </c:pt>
                <c:pt idx="5">
                  <c:v>47.11</c:v>
                </c:pt>
                <c:pt idx="6">
                  <c:v>47.63</c:v>
                </c:pt>
                <c:pt idx="7">
                  <c:v>49.1</c:v>
                </c:pt>
                <c:pt idx="8">
                  <c:v>47.64</c:v>
                </c:pt>
                <c:pt idx="9">
                  <c:v>46.01</c:v>
                </c:pt>
                <c:pt idx="10">
                  <c:v>47.99</c:v>
                </c:pt>
                <c:pt idx="11">
                  <c:v>43.8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265-4131-BF17-62B88CE068E0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'Secondary Performance Indicator'!$A$151:$A$162</c:f>
              <c:strCache>
                <c:ptCount val="12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</c:strCache>
            </c:strRef>
          </c:cat>
          <c:val>
            <c:numRef>
              <c:f>'Secondary Performance Indicator'!$C$151:$C$162</c:f>
              <c:numCache>
                <c:formatCode>0.00</c:formatCode>
                <c:ptCount val="12"/>
                <c:pt idx="0">
                  <c:v>25.5</c:v>
                </c:pt>
                <c:pt idx="1">
                  <c:v>28.18</c:v>
                </c:pt>
                <c:pt idx="2">
                  <c:v>28.27</c:v>
                </c:pt>
                <c:pt idx="3">
                  <c:v>24.71</c:v>
                </c:pt>
                <c:pt idx="4">
                  <c:v>27.44</c:v>
                </c:pt>
                <c:pt idx="5">
                  <c:v>28.27</c:v>
                </c:pt>
                <c:pt idx="6">
                  <c:v>40.380000000000003</c:v>
                </c:pt>
                <c:pt idx="7">
                  <c:v>37.92</c:v>
                </c:pt>
                <c:pt idx="8">
                  <c:v>36.39</c:v>
                </c:pt>
                <c:pt idx="9">
                  <c:v>27.83</c:v>
                </c:pt>
                <c:pt idx="10">
                  <c:v>40.39</c:v>
                </c:pt>
                <c:pt idx="11">
                  <c:v>27.56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265-4131-BF17-62B88CE068E0}"/>
            </c:ext>
          </c:extLst>
        </c:ser>
        <c:ser>
          <c:idx val="2"/>
          <c:order val="2"/>
          <c:cat>
            <c:strRef>
              <c:f>'Secondary Performance Indicator'!$A$151:$A$162</c:f>
              <c:strCache>
                <c:ptCount val="12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</c:strCache>
            </c:strRef>
          </c:cat>
          <c:val>
            <c:numRef>
              <c:f>'Secondary Performance Indicator'!$D$151:$D$162</c:f>
              <c:numCache>
                <c:formatCode>0.00</c:formatCode>
                <c:ptCount val="12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265-4131-BF17-62B88CE06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27264"/>
        <c:axId val="80441344"/>
      </c:lineChart>
      <c:catAx>
        <c:axId val="8042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4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44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Score achieved</a:t>
                </a:r>
              </a:p>
            </c:rich>
          </c:tx>
          <c:layout>
            <c:manualLayout>
              <c:xMode val="edge"/>
              <c:yMode val="edge"/>
              <c:x val="1.0570824524312896E-2"/>
              <c:y val="0.335526315789473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27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100" b="0"/>
              <a:t>Central establishment charges as % of total</a:t>
            </a:r>
            <a:r>
              <a:rPr lang="en-GB" sz="1100" b="0" baseline="0"/>
              <a:t> </a:t>
            </a:r>
            <a:r>
              <a:rPr lang="en-GB" sz="1100" b="0"/>
              <a:t>expenditure</a:t>
            </a:r>
          </a:p>
        </c:rich>
      </c:tx>
      <c:layout>
        <c:manualLayout>
          <c:xMode val="edge"/>
          <c:yMode val="edge"/>
          <c:x val="9.4834132994522188E-2"/>
          <c:y val="5.36912632756348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1103932590094"/>
          <c:y val="0.16610518621881123"/>
          <c:w val="0.85350495435442031"/>
          <c:h val="0.7456650830038651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'Secondary Performance Indicator'!$A$85:$A$96</c:f>
              <c:strCache>
                <c:ptCount val="12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</c:strCache>
            </c:strRef>
          </c:cat>
          <c:val>
            <c:numRef>
              <c:f>'Secondary Performance Indicator'!$B$85:$B$96</c:f>
              <c:numCache>
                <c:formatCode>0.00%</c:formatCode>
                <c:ptCount val="12"/>
                <c:pt idx="0">
                  <c:v>5.8599999999999999E-2</c:v>
                </c:pt>
                <c:pt idx="1">
                  <c:v>6.1100000000000002E-2</c:v>
                </c:pt>
                <c:pt idx="2">
                  <c:v>7.1400000000000005E-2</c:v>
                </c:pt>
                <c:pt idx="3">
                  <c:v>5.8400000000000001E-2</c:v>
                </c:pt>
                <c:pt idx="4">
                  <c:v>6.0100000000000001E-2</c:v>
                </c:pt>
                <c:pt idx="5">
                  <c:v>6.3100000000000003E-2</c:v>
                </c:pt>
                <c:pt idx="6">
                  <c:v>7.9500000000000001E-2</c:v>
                </c:pt>
                <c:pt idx="7">
                  <c:v>8.14E-2</c:v>
                </c:pt>
                <c:pt idx="8">
                  <c:v>7.5399999999999995E-2</c:v>
                </c:pt>
                <c:pt idx="9">
                  <c:v>6.7500000000000004E-2</c:v>
                </c:pt>
                <c:pt idx="10">
                  <c:v>7.22E-2</c:v>
                </c:pt>
                <c:pt idx="11">
                  <c:v>7.6399999999999996E-2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DD0-447D-BFEF-51955DC148C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'Secondary Performance Indicator'!$A$85:$A$96</c:f>
              <c:strCache>
                <c:ptCount val="12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</c:strCache>
            </c:strRef>
          </c:cat>
          <c:val>
            <c:numRef>
              <c:f>'Secondary Performance Indicator'!$C$85:$C$96</c:f>
              <c:numCache>
                <c:formatCode>0.00%</c:formatCode>
                <c:ptCount val="12"/>
                <c:pt idx="0">
                  <c:v>5.4100000000000002E-2</c:v>
                </c:pt>
                <c:pt idx="1">
                  <c:v>5.5100000000000003E-2</c:v>
                </c:pt>
                <c:pt idx="2">
                  <c:v>7.7899999999999997E-2</c:v>
                </c:pt>
                <c:pt idx="3">
                  <c:v>6.1199999999999997E-2</c:v>
                </c:pt>
                <c:pt idx="4">
                  <c:v>5.9400000000000001E-2</c:v>
                </c:pt>
                <c:pt idx="5">
                  <c:v>6.7299999999999999E-2</c:v>
                </c:pt>
                <c:pt idx="6">
                  <c:v>0.1012</c:v>
                </c:pt>
                <c:pt idx="7">
                  <c:v>0.1012</c:v>
                </c:pt>
                <c:pt idx="8">
                  <c:v>0.1036</c:v>
                </c:pt>
                <c:pt idx="9">
                  <c:v>8.9200000000000002E-2</c:v>
                </c:pt>
                <c:pt idx="10">
                  <c:v>8.7800000000000003E-2</c:v>
                </c:pt>
                <c:pt idx="11">
                  <c:v>0.10390000000000001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D0-447D-BFEF-51955DC148CE}"/>
            </c:ext>
          </c:extLst>
        </c:ser>
        <c:ser>
          <c:idx val="2"/>
          <c:order val="2"/>
          <c:cat>
            <c:strRef>
              <c:f>'Secondary Performance Indicator'!$A$85:$A$96</c:f>
              <c:strCache>
                <c:ptCount val="12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</c:strCache>
            </c:strRef>
          </c:cat>
          <c:val>
            <c:numRef>
              <c:f>'Secondary Performance Indicator'!$D$85:$D$96</c:f>
              <c:numCache>
                <c:formatCode>0.00%</c:formatCode>
                <c:ptCount val="12"/>
                <c:pt idx="0">
                  <c:v>0.13070000000000001</c:v>
                </c:pt>
                <c:pt idx="1">
                  <c:v>0.13070000000000001</c:v>
                </c:pt>
                <c:pt idx="2">
                  <c:v>0.1321</c:v>
                </c:pt>
                <c:pt idx="3">
                  <c:v>0.1087</c:v>
                </c:pt>
                <c:pt idx="4">
                  <c:v>9.2899999999999996E-2</c:v>
                </c:pt>
                <c:pt idx="5">
                  <c:v>9.2899999999999996E-2</c:v>
                </c:pt>
                <c:pt idx="6">
                  <c:v>0.1109</c:v>
                </c:pt>
                <c:pt idx="7">
                  <c:v>0.1009</c:v>
                </c:pt>
                <c:pt idx="8">
                  <c:v>9.8699999999999996E-2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DD0-447D-BFEF-51955DC14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79744"/>
        <c:axId val="80481280"/>
      </c:lineChart>
      <c:catAx>
        <c:axId val="804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48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% of total expenditure</a:t>
                </a:r>
              </a:p>
            </c:rich>
          </c:tx>
          <c:layout>
            <c:manualLayout>
              <c:xMode val="edge"/>
              <c:yMode val="edge"/>
              <c:x val="1.0615711252653927E-2"/>
              <c:y val="0.2684563758389261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79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Chelmsford indicators better than national average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274913216493101"/>
          <c:y val="0.14605632845117159"/>
          <c:w val="0.80672367566957359"/>
          <c:h val="0.7358927284348524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x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Analysis!$A$4:$A$17</c:f>
              <c:strCache>
                <c:ptCount val="14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</c:strCache>
            </c:strRef>
          </c:cat>
          <c:val>
            <c:numRef>
              <c:f>Analysis!$E$4:$E$17</c:f>
              <c:numCache>
                <c:formatCode>0.00%</c:formatCode>
                <c:ptCount val="14"/>
                <c:pt idx="0">
                  <c:v>0.58823529411764708</c:v>
                </c:pt>
                <c:pt idx="1">
                  <c:v>0.61111111111111116</c:v>
                </c:pt>
                <c:pt idx="2">
                  <c:v>0.48</c:v>
                </c:pt>
                <c:pt idx="3">
                  <c:v>0.625</c:v>
                </c:pt>
                <c:pt idx="4">
                  <c:v>0.69565217391304346</c:v>
                </c:pt>
                <c:pt idx="5">
                  <c:v>0.47619047619047616</c:v>
                </c:pt>
                <c:pt idx="6">
                  <c:v>0.59090909090909094</c:v>
                </c:pt>
                <c:pt idx="7">
                  <c:v>0.7142857142857143</c:v>
                </c:pt>
                <c:pt idx="8">
                  <c:v>0.7</c:v>
                </c:pt>
                <c:pt idx="9">
                  <c:v>0.7142857142857143</c:v>
                </c:pt>
                <c:pt idx="10">
                  <c:v>0.65</c:v>
                </c:pt>
                <c:pt idx="11">
                  <c:v>0.75</c:v>
                </c:pt>
                <c:pt idx="12">
                  <c:v>0.85</c:v>
                </c:pt>
                <c:pt idx="13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33C-4B89-8C78-5B327ECC5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66592"/>
        <c:axId val="79968128"/>
      </c:lineChart>
      <c:catAx>
        <c:axId val="7996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996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96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 of indicators above average </a:t>
                </a:r>
              </a:p>
            </c:rich>
          </c:tx>
          <c:layout>
            <c:manualLayout>
              <c:xMode val="edge"/>
              <c:yMode val="edge"/>
              <c:x val="2.3460427661596062E-2"/>
              <c:y val="0.2741103994125087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9966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Candara" panose="020E050203030302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Cost of service per household</a:t>
            </a:r>
          </a:p>
        </c:rich>
      </c:tx>
      <c:layout>
        <c:manualLayout>
          <c:xMode val="edge"/>
          <c:yMode val="edge"/>
          <c:x val="9.9156339634760837E-2"/>
          <c:y val="6.775475241327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544939479784"/>
          <c:y val="0.18611098298905102"/>
          <c:w val="0.8544321400978625"/>
          <c:h val="0.7076260446523682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Cost Performance Indicators'!$A$48:$A$66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Cost Performance Indicators'!$B$48:$B$66</c:f>
              <c:numCache>
                <c:formatCode>"£"#,##0.00</c:formatCode>
                <c:ptCount val="19"/>
                <c:pt idx="0">
                  <c:v>50</c:v>
                </c:pt>
                <c:pt idx="1">
                  <c:v>51</c:v>
                </c:pt>
                <c:pt idx="2">
                  <c:v>53</c:v>
                </c:pt>
                <c:pt idx="3">
                  <c:v>56</c:v>
                </c:pt>
                <c:pt idx="4">
                  <c:v>61</c:v>
                </c:pt>
                <c:pt idx="5">
                  <c:v>59</c:v>
                </c:pt>
                <c:pt idx="6">
                  <c:v>59</c:v>
                </c:pt>
                <c:pt idx="7">
                  <c:v>54</c:v>
                </c:pt>
                <c:pt idx="8">
                  <c:v>51</c:v>
                </c:pt>
                <c:pt idx="9">
                  <c:v>46.5</c:v>
                </c:pt>
                <c:pt idx="10">
                  <c:v>48.66</c:v>
                </c:pt>
                <c:pt idx="11">
                  <c:v>47.83</c:v>
                </c:pt>
                <c:pt idx="12">
                  <c:v>43.57</c:v>
                </c:pt>
                <c:pt idx="13">
                  <c:v>38.479999999999997</c:v>
                </c:pt>
                <c:pt idx="14">
                  <c:v>38.380000000000003</c:v>
                </c:pt>
                <c:pt idx="15">
                  <c:v>35.99</c:v>
                </c:pt>
                <c:pt idx="16">
                  <c:v>33.6</c:v>
                </c:pt>
                <c:pt idx="17">
                  <c:v>43.05</c:v>
                </c:pt>
                <c:pt idx="18">
                  <c:v>42.92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958-4D2D-A366-CA283057407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'Key Cost Performance Indicators'!$A$48:$A$66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Cost Performance Indicators'!$C$48:$C$66</c:f>
              <c:numCache>
                <c:formatCode>"£"#,##0.00</c:formatCode>
                <c:ptCount val="19"/>
                <c:pt idx="0">
                  <c:v>41</c:v>
                </c:pt>
                <c:pt idx="1">
                  <c:v>40</c:v>
                </c:pt>
                <c:pt idx="2">
                  <c:v>40</c:v>
                </c:pt>
                <c:pt idx="3">
                  <c:v>43</c:v>
                </c:pt>
                <c:pt idx="4">
                  <c:v>41</c:v>
                </c:pt>
                <c:pt idx="5">
                  <c:v>35</c:v>
                </c:pt>
                <c:pt idx="6">
                  <c:v>39</c:v>
                </c:pt>
                <c:pt idx="7">
                  <c:v>41</c:v>
                </c:pt>
                <c:pt idx="8">
                  <c:v>31</c:v>
                </c:pt>
                <c:pt idx="9">
                  <c:v>29.98</c:v>
                </c:pt>
                <c:pt idx="10">
                  <c:v>37.57</c:v>
                </c:pt>
                <c:pt idx="11">
                  <c:v>29.97</c:v>
                </c:pt>
                <c:pt idx="12">
                  <c:v>34.72</c:v>
                </c:pt>
                <c:pt idx="13">
                  <c:v>33.520000000000003</c:v>
                </c:pt>
                <c:pt idx="14">
                  <c:v>33.979999999999997</c:v>
                </c:pt>
                <c:pt idx="15">
                  <c:v>38.64</c:v>
                </c:pt>
                <c:pt idx="16">
                  <c:v>37.72</c:v>
                </c:pt>
                <c:pt idx="17">
                  <c:v>41.32</c:v>
                </c:pt>
                <c:pt idx="18">
                  <c:v>42.34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958-4D2D-A366-CA2830574078}"/>
            </c:ext>
          </c:extLst>
        </c:ser>
        <c:ser>
          <c:idx val="2"/>
          <c:order val="2"/>
          <c:cat>
            <c:strRef>
              <c:f>'Key Cost Performance Indicators'!$A$48:$A$66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Cost Performance Indicators'!$D$48:$D$66</c:f>
              <c:numCache>
                <c:formatCode>"£"#,##0.00</c:formatCode>
                <c:ptCount val="1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37</c:v>
                </c:pt>
                <c:pt idx="4">
                  <c:v>45</c:v>
                </c:pt>
                <c:pt idx="5">
                  <c:v>40</c:v>
                </c:pt>
                <c:pt idx="6">
                  <c:v>39</c:v>
                </c:pt>
                <c:pt idx="7">
                  <c:v>37</c:v>
                </c:pt>
                <c:pt idx="8">
                  <c:v>36</c:v>
                </c:pt>
                <c:pt idx="9">
                  <c:v>35.54</c:v>
                </c:pt>
                <c:pt idx="10">
                  <c:v>35.01</c:v>
                </c:pt>
                <c:pt idx="11">
                  <c:v>34.799999999999997</c:v>
                </c:pt>
                <c:pt idx="12">
                  <c:v>31.47</c:v>
                </c:pt>
                <c:pt idx="13">
                  <c:v>31.97</c:v>
                </c:pt>
                <c:pt idx="14">
                  <c:v>32.369999999999997</c:v>
                </c:pt>
                <c:pt idx="15">
                  <c:v>26.99</c:v>
                </c:pt>
                <c:pt idx="16">
                  <c:v>26.61</c:v>
                </c:pt>
                <c:pt idx="17">
                  <c:v>27.05</c:v>
                </c:pt>
                <c:pt idx="18">
                  <c:v>27.31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958-4D2D-A366-CA2830574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45664"/>
        <c:axId val="73347456"/>
      </c:lineChart>
      <c:catAx>
        <c:axId val="7334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4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34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£&quot;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456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Maintenance cost per hectare of maintained land</a:t>
            </a:r>
          </a:p>
        </c:rich>
      </c:tx>
      <c:layout>
        <c:manualLayout>
          <c:xMode val="edge"/>
          <c:yMode val="edge"/>
          <c:x val="0.12210538867741434"/>
          <c:y val="8.6092993626453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21065399943873"/>
          <c:y val="0.23333647396639523"/>
          <c:w val="0.83579033284368098"/>
          <c:h val="0.6614603943737802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Cost Performance Indicators'!$A$72:$A$83</c:f>
              <c:strCache>
                <c:ptCount val="12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</c:strCache>
            </c:strRef>
          </c:cat>
          <c:val>
            <c:numRef>
              <c:f>'Key Cost Performance Indicators'!$B$72:$B$83</c:f>
              <c:numCache>
                <c:formatCode>"£"#,##0</c:formatCode>
                <c:ptCount val="12"/>
                <c:pt idx="0">
                  <c:v>4736</c:v>
                </c:pt>
                <c:pt idx="1">
                  <c:v>5079</c:v>
                </c:pt>
                <c:pt idx="2">
                  <c:v>5429</c:v>
                </c:pt>
                <c:pt idx="3">
                  <c:v>5157</c:v>
                </c:pt>
                <c:pt idx="4">
                  <c:v>4325</c:v>
                </c:pt>
                <c:pt idx="5">
                  <c:v>4155</c:v>
                </c:pt>
                <c:pt idx="6">
                  <c:v>5168</c:v>
                </c:pt>
                <c:pt idx="7">
                  <c:v>5581</c:v>
                </c:pt>
                <c:pt idx="8">
                  <c:v>5011</c:v>
                </c:pt>
                <c:pt idx="9">
                  <c:v>5255</c:v>
                </c:pt>
                <c:pt idx="10">
                  <c:v>5024</c:v>
                </c:pt>
                <c:pt idx="11">
                  <c:v>5221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6DA-43F4-8164-15BB282EC7F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'Key Cost Performance Indicators'!$A$72:$A$83</c:f>
              <c:strCache>
                <c:ptCount val="12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</c:strCache>
            </c:strRef>
          </c:cat>
          <c:val>
            <c:numRef>
              <c:f>'Key Cost Performance Indicators'!$C$72:$C$83</c:f>
              <c:numCache>
                <c:formatCode>"£"#,##0</c:formatCode>
                <c:ptCount val="12"/>
                <c:pt idx="0">
                  <c:v>4428</c:v>
                </c:pt>
                <c:pt idx="1">
                  <c:v>4598</c:v>
                </c:pt>
                <c:pt idx="2">
                  <c:v>4861</c:v>
                </c:pt>
                <c:pt idx="3">
                  <c:v>3786</c:v>
                </c:pt>
                <c:pt idx="4">
                  <c:v>3810</c:v>
                </c:pt>
                <c:pt idx="5">
                  <c:v>4683</c:v>
                </c:pt>
                <c:pt idx="6">
                  <c:v>4289</c:v>
                </c:pt>
                <c:pt idx="7">
                  <c:v>4571</c:v>
                </c:pt>
                <c:pt idx="8">
                  <c:v>5005</c:v>
                </c:pt>
                <c:pt idx="9">
                  <c:v>5412</c:v>
                </c:pt>
                <c:pt idx="10">
                  <c:v>4913</c:v>
                </c:pt>
                <c:pt idx="11">
                  <c:v>5741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6DA-43F4-8164-15BB282EC7FB}"/>
            </c:ext>
          </c:extLst>
        </c:ser>
        <c:ser>
          <c:idx val="2"/>
          <c:order val="2"/>
          <c:cat>
            <c:strRef>
              <c:f>'Key Cost Performance Indicators'!$A$72:$A$83</c:f>
              <c:strCache>
                <c:ptCount val="12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  <c:pt idx="10">
                  <c:v>2016-17</c:v>
                </c:pt>
                <c:pt idx="11">
                  <c:v>2017-18</c:v>
                </c:pt>
              </c:strCache>
            </c:strRef>
          </c:cat>
          <c:val>
            <c:numRef>
              <c:f>'Key Cost Performance Indicators'!$D$72:$D$83</c:f>
              <c:numCache>
                <c:formatCode>"£"#,##0</c:formatCode>
                <c:ptCount val="12"/>
                <c:pt idx="0">
                  <c:v>3536</c:v>
                </c:pt>
                <c:pt idx="1">
                  <c:v>3757</c:v>
                </c:pt>
                <c:pt idx="2">
                  <c:v>4383</c:v>
                </c:pt>
                <c:pt idx="3">
                  <c:v>3911</c:v>
                </c:pt>
                <c:pt idx="4">
                  <c:v>3825</c:v>
                </c:pt>
                <c:pt idx="5">
                  <c:v>4004</c:v>
                </c:pt>
                <c:pt idx="6">
                  <c:v>4270</c:v>
                </c:pt>
                <c:pt idx="7">
                  <c:v>4272</c:v>
                </c:pt>
                <c:pt idx="8">
                  <c:v>4223</c:v>
                </c:pt>
                <c:pt idx="9">
                  <c:v>4197</c:v>
                </c:pt>
                <c:pt idx="10">
                  <c:v>3822</c:v>
                </c:pt>
                <c:pt idx="11">
                  <c:v>3845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6DA-43F4-8164-15BB282EC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7760"/>
        <c:axId val="73399296"/>
      </c:lineChart>
      <c:catAx>
        <c:axId val="7339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39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£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977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Maintenance cost / 1,000 head of population</a:t>
            </a:r>
          </a:p>
        </c:rich>
      </c:tx>
      <c:layout>
        <c:manualLayout>
          <c:xMode val="edge"/>
          <c:yMode val="edge"/>
          <c:x val="0.13291166623744527"/>
          <c:y val="0.128205930776309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137522534124"/>
          <c:y val="0.2681963477969509"/>
          <c:w val="0.86498068503734227"/>
          <c:h val="0.61923314904785842"/>
        </c:manualLayout>
      </c:layout>
      <c:lineChart>
        <c:grouping val="standard"/>
        <c:varyColors val="0"/>
        <c:ser>
          <c:idx val="1"/>
          <c:order val="1"/>
          <c:spPr>
            <a:ln w="19050">
              <a:solidFill>
                <a:srgbClr val="F214C8"/>
              </a:solidFill>
            </a:ln>
          </c:spPr>
          <c:marker>
            <c:spPr>
              <a:solidFill>
                <a:srgbClr val="DE0CB6"/>
              </a:solidFill>
              <a:ln>
                <a:solidFill>
                  <a:srgbClr val="F214C8"/>
                </a:solidFill>
                <a:round/>
              </a:ln>
            </c:spPr>
          </c:marker>
          <c:cat>
            <c:strRef>
              <c:f>'Key Cost Performance Indicators'!$A$90:$A$105</c:f>
              <c:strCache>
                <c:ptCount val="16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  <c:pt idx="5">
                  <c:v>2012-13</c:v>
                </c:pt>
                <c:pt idx="6">
                  <c:v>2013-14</c:v>
                </c:pt>
                <c:pt idx="7">
                  <c:v>2014-15</c:v>
                </c:pt>
                <c:pt idx="8">
                  <c:v>2015-16</c:v>
                </c:pt>
                <c:pt idx="9">
                  <c:v>2016-17</c:v>
                </c:pt>
                <c:pt idx="10">
                  <c:v>2017-18</c:v>
                </c:pt>
                <c:pt idx="11">
                  <c:v>2018-19</c:v>
                </c:pt>
                <c:pt idx="12">
                  <c:v>2019-20</c:v>
                </c:pt>
                <c:pt idx="13">
                  <c:v>2020-21</c:v>
                </c:pt>
                <c:pt idx="14">
                  <c:v>2021-22</c:v>
                </c:pt>
                <c:pt idx="15">
                  <c:v>2022-23</c:v>
                </c:pt>
              </c:strCache>
            </c:strRef>
          </c:cat>
          <c:val>
            <c:numRef>
              <c:f>'Key Cost Performance Indicators'!$C$90:$C$105</c:f>
              <c:numCache>
                <c:formatCode>"£"#,##0</c:formatCode>
                <c:ptCount val="16"/>
                <c:pt idx="0">
                  <c:v>14246</c:v>
                </c:pt>
                <c:pt idx="1">
                  <c:v>13318</c:v>
                </c:pt>
                <c:pt idx="2">
                  <c:v>11833</c:v>
                </c:pt>
                <c:pt idx="3">
                  <c:v>13458</c:v>
                </c:pt>
                <c:pt idx="4">
                  <c:v>12596</c:v>
                </c:pt>
                <c:pt idx="5">
                  <c:v>12311</c:v>
                </c:pt>
                <c:pt idx="6">
                  <c:v>12788</c:v>
                </c:pt>
                <c:pt idx="7">
                  <c:v>15944</c:v>
                </c:pt>
                <c:pt idx="8">
                  <c:v>12843</c:v>
                </c:pt>
                <c:pt idx="9">
                  <c:v>14628</c:v>
                </c:pt>
                <c:pt idx="10">
                  <c:v>12672</c:v>
                </c:pt>
                <c:pt idx="11">
                  <c:v>10920</c:v>
                </c:pt>
                <c:pt idx="12">
                  <c:v>16007</c:v>
                </c:pt>
                <c:pt idx="13">
                  <c:v>13374</c:v>
                </c:pt>
                <c:pt idx="14">
                  <c:v>17515</c:v>
                </c:pt>
                <c:pt idx="15">
                  <c:v>16884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01-4939-96BF-1657311E0218}"/>
            </c:ext>
          </c:extLst>
        </c:ser>
        <c:ser>
          <c:idx val="2"/>
          <c:order val="2"/>
          <c:spPr>
            <a:ln w="28575"/>
          </c:spPr>
          <c:cat>
            <c:strRef>
              <c:f>'Key Cost Performance Indicators'!$A$90:$A$105</c:f>
              <c:strCache>
                <c:ptCount val="16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  <c:pt idx="5">
                  <c:v>2012-13</c:v>
                </c:pt>
                <c:pt idx="6">
                  <c:v>2013-14</c:v>
                </c:pt>
                <c:pt idx="7">
                  <c:v>2014-15</c:v>
                </c:pt>
                <c:pt idx="8">
                  <c:v>2015-16</c:v>
                </c:pt>
                <c:pt idx="9">
                  <c:v>2016-17</c:v>
                </c:pt>
                <c:pt idx="10">
                  <c:v>2017-18</c:v>
                </c:pt>
                <c:pt idx="11">
                  <c:v>2018-19</c:v>
                </c:pt>
                <c:pt idx="12">
                  <c:v>2019-20</c:v>
                </c:pt>
                <c:pt idx="13">
                  <c:v>2020-21</c:v>
                </c:pt>
                <c:pt idx="14">
                  <c:v>2021-22</c:v>
                </c:pt>
                <c:pt idx="15">
                  <c:v>2022-23</c:v>
                </c:pt>
              </c:strCache>
            </c:strRef>
          </c:cat>
          <c:val>
            <c:numRef>
              <c:f>'Key Cost Performance Indicators'!$D$90:$D$105</c:f>
              <c:numCache>
                <c:formatCode>"£"#,##0</c:formatCode>
                <c:ptCount val="16"/>
                <c:pt idx="0">
                  <c:v>13912</c:v>
                </c:pt>
                <c:pt idx="1">
                  <c:v>15893</c:v>
                </c:pt>
                <c:pt idx="2">
                  <c:v>14183</c:v>
                </c:pt>
                <c:pt idx="3">
                  <c:v>13872</c:v>
                </c:pt>
                <c:pt idx="4">
                  <c:v>13212</c:v>
                </c:pt>
                <c:pt idx="5">
                  <c:v>15116</c:v>
                </c:pt>
                <c:pt idx="6">
                  <c:v>15124</c:v>
                </c:pt>
                <c:pt idx="7">
                  <c:v>13999</c:v>
                </c:pt>
                <c:pt idx="8">
                  <c:v>14859</c:v>
                </c:pt>
                <c:pt idx="9">
                  <c:v>13438</c:v>
                </c:pt>
                <c:pt idx="10">
                  <c:v>13652</c:v>
                </c:pt>
                <c:pt idx="11">
                  <c:v>10978</c:v>
                </c:pt>
                <c:pt idx="12">
                  <c:v>11061</c:v>
                </c:pt>
                <c:pt idx="13">
                  <c:v>10906</c:v>
                </c:pt>
                <c:pt idx="14">
                  <c:v>11086</c:v>
                </c:pt>
                <c:pt idx="15">
                  <c:v>11330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E01-4939-96BF-1657311E0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6048"/>
        <c:axId val="73427968"/>
      </c:lineChart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 w="6350">
                <a:solidFill>
                  <a:schemeClr val="tx2">
                    <a:lumMod val="50000"/>
                  </a:schemeClr>
                </a:solidFill>
              </a:ln>
            </c:spPr>
          </c:marker>
          <c:cat>
            <c:strRef>
              <c:f>'Key Cost Performance Indicators'!$A$90:$A$105</c:f>
              <c:strCache>
                <c:ptCount val="16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  <c:pt idx="5">
                  <c:v>2012-13</c:v>
                </c:pt>
                <c:pt idx="6">
                  <c:v>2013-14</c:v>
                </c:pt>
                <c:pt idx="7">
                  <c:v>2014-15</c:v>
                </c:pt>
                <c:pt idx="8">
                  <c:v>2015-16</c:v>
                </c:pt>
                <c:pt idx="9">
                  <c:v>2016-17</c:v>
                </c:pt>
                <c:pt idx="10">
                  <c:v>2017-18</c:v>
                </c:pt>
                <c:pt idx="11">
                  <c:v>2018-19</c:v>
                </c:pt>
                <c:pt idx="12">
                  <c:v>2019-20</c:v>
                </c:pt>
                <c:pt idx="13">
                  <c:v>2020-21</c:v>
                </c:pt>
                <c:pt idx="14">
                  <c:v>2021-22</c:v>
                </c:pt>
                <c:pt idx="15">
                  <c:v>2022-23</c:v>
                </c:pt>
              </c:strCache>
            </c:strRef>
          </c:cat>
          <c:val>
            <c:numRef>
              <c:f>'Key Cost Performance Indicators'!$B$90:$B$105</c:f>
              <c:numCache>
                <c:formatCode>"£"#,##0</c:formatCode>
                <c:ptCount val="16"/>
                <c:pt idx="0">
                  <c:v>20918</c:v>
                </c:pt>
                <c:pt idx="1">
                  <c:v>22505</c:v>
                </c:pt>
                <c:pt idx="2">
                  <c:v>21218</c:v>
                </c:pt>
                <c:pt idx="3">
                  <c:v>19944</c:v>
                </c:pt>
                <c:pt idx="4">
                  <c:v>18390</c:v>
                </c:pt>
                <c:pt idx="5">
                  <c:v>21817</c:v>
                </c:pt>
                <c:pt idx="6">
                  <c:v>19604</c:v>
                </c:pt>
                <c:pt idx="7">
                  <c:v>21578</c:v>
                </c:pt>
                <c:pt idx="8">
                  <c:v>20024</c:v>
                </c:pt>
                <c:pt idx="9">
                  <c:v>18767</c:v>
                </c:pt>
                <c:pt idx="10">
                  <c:v>15879</c:v>
                </c:pt>
                <c:pt idx="11">
                  <c:v>16082</c:v>
                </c:pt>
                <c:pt idx="12">
                  <c:v>15242</c:v>
                </c:pt>
                <c:pt idx="13">
                  <c:v>15982</c:v>
                </c:pt>
                <c:pt idx="14">
                  <c:v>17829</c:v>
                </c:pt>
                <c:pt idx="15">
                  <c:v>18060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E01-4939-96BF-1657311E0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33856"/>
        <c:axId val="73435392"/>
      </c:lineChart>
      <c:catAx>
        <c:axId val="7342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5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27968"/>
        <c:crosses val="autoZero"/>
        <c:auto val="1"/>
        <c:lblAlgn val="ctr"/>
        <c:lblOffset val="100"/>
        <c:noMultiLvlLbl val="0"/>
      </c:catAx>
      <c:valAx>
        <c:axId val="73427968"/>
        <c:scaling>
          <c:orientation val="minMax"/>
        </c:scaling>
        <c:delete val="0"/>
        <c:axPos val="l"/>
        <c:majorGridlines/>
        <c:numFmt formatCode="\£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5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26048"/>
        <c:crosses val="autoZero"/>
        <c:crossBetween val="between"/>
      </c:valAx>
      <c:catAx>
        <c:axId val="7343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35392"/>
        <c:crosses val="autoZero"/>
        <c:auto val="1"/>
        <c:lblAlgn val="ctr"/>
        <c:lblOffset val="100"/>
        <c:noMultiLvlLbl val="0"/>
      </c:catAx>
      <c:valAx>
        <c:axId val="73435392"/>
        <c:scaling>
          <c:orientation val="minMax"/>
        </c:scaling>
        <c:delete val="1"/>
        <c:axPos val="r"/>
        <c:numFmt formatCode="&quot;£&quot;#,##0" sourceLinked="1"/>
        <c:majorTickMark val="out"/>
        <c:minorTickMark val="none"/>
        <c:tickLblPos val="nextTo"/>
        <c:crossAx val="73433856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Maintenance cost per household</a:t>
            </a:r>
          </a:p>
        </c:rich>
      </c:tx>
      <c:layout>
        <c:manualLayout>
          <c:xMode val="edge"/>
          <c:yMode val="edge"/>
          <c:x val="9.8947368421052631E-2"/>
          <c:y val="5.9185793265203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47470135146112E-2"/>
          <c:y val="0.22812084659630313"/>
          <c:w val="0.85052719009785172"/>
          <c:h val="0.64352934606578438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50000"/>
                </a:schemeClr>
              </a:solidFill>
            </a:ln>
          </c:spPr>
          <c:marker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  <a:round/>
              </a:ln>
            </c:spPr>
          </c:marker>
          <c:cat>
            <c:strRef>
              <c:f>'Key Cost Performance Indicators'!$A$111:$A$128</c:f>
              <c:strCache>
                <c:ptCount val="18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  <c:pt idx="15">
                  <c:v>2020-21</c:v>
                </c:pt>
                <c:pt idx="16">
                  <c:v>2021-22</c:v>
                </c:pt>
                <c:pt idx="17">
                  <c:v>2022-23</c:v>
                </c:pt>
              </c:strCache>
            </c:strRef>
          </c:cat>
          <c:val>
            <c:numRef>
              <c:f>'Key Cost Performance Indicators'!$B$111:$B$128</c:f>
              <c:numCache>
                <c:formatCode>"£"#,##0.00</c:formatCode>
                <c:ptCount val="18"/>
                <c:pt idx="0">
                  <c:v>0</c:v>
                </c:pt>
                <c:pt idx="1">
                  <c:v>46</c:v>
                </c:pt>
                <c:pt idx="2">
                  <c:v>46</c:v>
                </c:pt>
                <c:pt idx="3">
                  <c:v>50</c:v>
                </c:pt>
                <c:pt idx="4">
                  <c:v>48</c:v>
                </c:pt>
                <c:pt idx="5">
                  <c:v>44</c:v>
                </c:pt>
                <c:pt idx="6">
                  <c:v>42</c:v>
                </c:pt>
                <c:pt idx="7">
                  <c:v>48</c:v>
                </c:pt>
                <c:pt idx="8">
                  <c:v>44.69</c:v>
                </c:pt>
                <c:pt idx="9">
                  <c:v>46.08</c:v>
                </c:pt>
                <c:pt idx="10">
                  <c:v>47.83</c:v>
                </c:pt>
                <c:pt idx="11">
                  <c:v>40.86</c:v>
                </c:pt>
                <c:pt idx="12">
                  <c:v>34.909999999999997</c:v>
                </c:pt>
                <c:pt idx="13">
                  <c:v>36.090000000000003</c:v>
                </c:pt>
                <c:pt idx="14">
                  <c:v>36.32</c:v>
                </c:pt>
                <c:pt idx="15">
                  <c:v>36.51</c:v>
                </c:pt>
                <c:pt idx="16">
                  <c:v>41.75</c:v>
                </c:pt>
                <c:pt idx="17">
                  <c:v>40.72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FAD-47E2-8A45-70EFFAC67543}"/>
            </c:ext>
          </c:extLst>
        </c:ser>
        <c:ser>
          <c:idx val="1"/>
          <c:order val="1"/>
          <c:spPr>
            <a:ln w="19050">
              <a:solidFill>
                <a:srgbClr val="F214C8"/>
              </a:solidFill>
            </a:ln>
          </c:spPr>
          <c:marker>
            <c:spPr>
              <a:solidFill>
                <a:srgbClr val="F214C8"/>
              </a:solidFill>
              <a:ln cap="sq">
                <a:solidFill>
                  <a:srgbClr val="F660D9"/>
                </a:solidFill>
                <a:round/>
              </a:ln>
            </c:spPr>
          </c:marker>
          <c:cat>
            <c:strRef>
              <c:f>'Key Cost Performance Indicators'!$A$111:$A$128</c:f>
              <c:strCache>
                <c:ptCount val="18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  <c:pt idx="15">
                  <c:v>2020-21</c:v>
                </c:pt>
                <c:pt idx="16">
                  <c:v>2021-22</c:v>
                </c:pt>
                <c:pt idx="17">
                  <c:v>2022-23</c:v>
                </c:pt>
              </c:strCache>
            </c:strRef>
          </c:cat>
          <c:val>
            <c:numRef>
              <c:f>'Key Cost Performance Indicators'!$C$111:$C$128</c:f>
              <c:numCache>
                <c:formatCode>"£"#,##0.00</c:formatCode>
                <c:ptCount val="18"/>
                <c:pt idx="0">
                  <c:v>0</c:v>
                </c:pt>
                <c:pt idx="1">
                  <c:v>36</c:v>
                </c:pt>
                <c:pt idx="2">
                  <c:v>34</c:v>
                </c:pt>
                <c:pt idx="3">
                  <c:v>31</c:v>
                </c:pt>
                <c:pt idx="4">
                  <c:v>27</c:v>
                </c:pt>
                <c:pt idx="5">
                  <c:v>31</c:v>
                </c:pt>
                <c:pt idx="6">
                  <c:v>35</c:v>
                </c:pt>
                <c:pt idx="7">
                  <c:v>27</c:v>
                </c:pt>
                <c:pt idx="8">
                  <c:v>28.81</c:v>
                </c:pt>
                <c:pt idx="9">
                  <c:v>34.92</c:v>
                </c:pt>
                <c:pt idx="10">
                  <c:v>29.97</c:v>
                </c:pt>
                <c:pt idx="11">
                  <c:v>31.56</c:v>
                </c:pt>
                <c:pt idx="12">
                  <c:v>27.53</c:v>
                </c:pt>
                <c:pt idx="13">
                  <c:v>24.73</c:v>
                </c:pt>
                <c:pt idx="14">
                  <c:v>34.57</c:v>
                </c:pt>
                <c:pt idx="15">
                  <c:v>32.71</c:v>
                </c:pt>
                <c:pt idx="16">
                  <c:v>39.96</c:v>
                </c:pt>
                <c:pt idx="17">
                  <c:v>38.619999999999997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FAD-47E2-8A45-70EFFAC67543}"/>
            </c:ext>
          </c:extLst>
        </c:ser>
        <c:ser>
          <c:idx val="2"/>
          <c:order val="2"/>
          <c:spPr>
            <a:ln w="19050"/>
          </c:spPr>
          <c:cat>
            <c:strRef>
              <c:f>'Key Cost Performance Indicators'!$A$111:$A$128</c:f>
              <c:strCache>
                <c:ptCount val="18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  <c:pt idx="15">
                  <c:v>2020-21</c:v>
                </c:pt>
                <c:pt idx="16">
                  <c:v>2021-22</c:v>
                </c:pt>
                <c:pt idx="17">
                  <c:v>2022-23</c:v>
                </c:pt>
              </c:strCache>
            </c:strRef>
          </c:cat>
          <c:val>
            <c:numRef>
              <c:f>'Key Cost Performance Indicators'!$D$111:$D$128</c:f>
              <c:numCache>
                <c:formatCode>"£"#,##0.00</c:formatCode>
                <c:ptCount val="18"/>
                <c:pt idx="0">
                  <c:v>0</c:v>
                </c:pt>
                <c:pt idx="1">
                  <c:v>33</c:v>
                </c:pt>
                <c:pt idx="2">
                  <c:v>35</c:v>
                </c:pt>
                <c:pt idx="3">
                  <c:v>40</c:v>
                </c:pt>
                <c:pt idx="4">
                  <c:v>36</c:v>
                </c:pt>
                <c:pt idx="5">
                  <c:v>35</c:v>
                </c:pt>
                <c:pt idx="6">
                  <c:v>34</c:v>
                </c:pt>
                <c:pt idx="7">
                  <c:v>36</c:v>
                </c:pt>
                <c:pt idx="8">
                  <c:v>35.54</c:v>
                </c:pt>
                <c:pt idx="9">
                  <c:v>35.01</c:v>
                </c:pt>
                <c:pt idx="10">
                  <c:v>34.799999999999997</c:v>
                </c:pt>
                <c:pt idx="11">
                  <c:v>31.14</c:v>
                </c:pt>
                <c:pt idx="12">
                  <c:v>31.97</c:v>
                </c:pt>
                <c:pt idx="13">
                  <c:v>27.02</c:v>
                </c:pt>
                <c:pt idx="14">
                  <c:v>26.99</c:v>
                </c:pt>
                <c:pt idx="15">
                  <c:v>26.61</c:v>
                </c:pt>
                <c:pt idx="16">
                  <c:v>27.05</c:v>
                </c:pt>
                <c:pt idx="17">
                  <c:v>27.31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FAD-47E2-8A45-70EFFAC67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98080"/>
        <c:axId val="77599872"/>
      </c:lineChart>
      <c:catAx>
        <c:axId val="7759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5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99872"/>
        <c:crosses val="autoZero"/>
        <c:auto val="1"/>
        <c:lblAlgn val="ctr"/>
        <c:lblOffset val="100"/>
        <c:noMultiLvlLbl val="0"/>
      </c:catAx>
      <c:valAx>
        <c:axId val="77599872"/>
        <c:scaling>
          <c:orientation val="minMax"/>
        </c:scaling>
        <c:delete val="0"/>
        <c:axPos val="l"/>
        <c:majorGridlines/>
        <c:numFmt formatCode="\£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5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9808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anchor="t" anchorCtr="0"/>
          <a:lstStyle/>
          <a:p>
            <a:pPr>
              <a:defRPr sz="1200"/>
            </a:pPr>
            <a:r>
              <a:rPr lang="en-GB" sz="1200"/>
              <a:t>Hectares of parks &amp; open space / 1000 population</a:t>
            </a:r>
          </a:p>
        </c:rich>
      </c:tx>
      <c:layout>
        <c:manualLayout>
          <c:xMode val="edge"/>
          <c:yMode val="edge"/>
          <c:x val="0.11793807553716802"/>
          <c:y val="6.31389175900523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76283679285785"/>
          <c:y val="0.23250270186814884"/>
          <c:w val="0.81779745617619526"/>
          <c:h val="0.6010018883386183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Performance Indicators'!$A$6:$A$24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Indicators'!$B$6:$B$24</c:f>
              <c:numCache>
                <c:formatCode>0.00</c:formatCode>
                <c:ptCount val="19"/>
                <c:pt idx="0">
                  <c:v>4.0999999999999996</c:v>
                </c:pt>
                <c:pt idx="1">
                  <c:v>3.99</c:v>
                </c:pt>
                <c:pt idx="2">
                  <c:v>3.99</c:v>
                </c:pt>
                <c:pt idx="3">
                  <c:v>4.2699999999999996</c:v>
                </c:pt>
                <c:pt idx="4">
                  <c:v>4.2699999999999996</c:v>
                </c:pt>
                <c:pt idx="5">
                  <c:v>4.17</c:v>
                </c:pt>
                <c:pt idx="6">
                  <c:v>4.38</c:v>
                </c:pt>
                <c:pt idx="7">
                  <c:v>4.4000000000000004</c:v>
                </c:pt>
                <c:pt idx="8">
                  <c:v>4.1500000000000004</c:v>
                </c:pt>
                <c:pt idx="9">
                  <c:v>3.79</c:v>
                </c:pt>
                <c:pt idx="10">
                  <c:v>4.1900000000000004</c:v>
                </c:pt>
                <c:pt idx="11">
                  <c:v>3.93</c:v>
                </c:pt>
                <c:pt idx="12">
                  <c:v>3.54</c:v>
                </c:pt>
                <c:pt idx="13">
                  <c:v>3.51</c:v>
                </c:pt>
                <c:pt idx="14">
                  <c:v>3.46</c:v>
                </c:pt>
                <c:pt idx="15">
                  <c:v>4.42</c:v>
                </c:pt>
                <c:pt idx="16">
                  <c:v>4.5</c:v>
                </c:pt>
                <c:pt idx="17">
                  <c:v>4.2</c:v>
                </c:pt>
                <c:pt idx="18">
                  <c:v>4.8499999999999996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7E9-4595-ACA1-2B398B9B3EC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'Key Performance Indicators'!$A$6:$A$24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Indicators'!$C$6:$C$24</c:f>
              <c:numCache>
                <c:formatCode>0.00</c:formatCode>
                <c:ptCount val="19"/>
                <c:pt idx="0" formatCode="General">
                  <c:v>3.78</c:v>
                </c:pt>
                <c:pt idx="1">
                  <c:v>3.31</c:v>
                </c:pt>
                <c:pt idx="2" formatCode="General">
                  <c:v>3.29</c:v>
                </c:pt>
                <c:pt idx="3" formatCode="General">
                  <c:v>3.42</c:v>
                </c:pt>
                <c:pt idx="4" formatCode="General">
                  <c:v>3.63</c:v>
                </c:pt>
                <c:pt idx="5" formatCode="General">
                  <c:v>3.37</c:v>
                </c:pt>
                <c:pt idx="6" formatCode="General">
                  <c:v>3.59</c:v>
                </c:pt>
                <c:pt idx="7" formatCode="General">
                  <c:v>4.0599999999999996</c:v>
                </c:pt>
                <c:pt idx="8" formatCode="General">
                  <c:v>3.62</c:v>
                </c:pt>
                <c:pt idx="9" formatCode="General">
                  <c:v>3.07</c:v>
                </c:pt>
                <c:pt idx="10">
                  <c:v>3.1</c:v>
                </c:pt>
                <c:pt idx="11" formatCode="General">
                  <c:v>2.33</c:v>
                </c:pt>
                <c:pt idx="12" formatCode="General">
                  <c:v>2.48</c:v>
                </c:pt>
                <c:pt idx="13" formatCode="General">
                  <c:v>2.2000000000000002</c:v>
                </c:pt>
                <c:pt idx="14" formatCode="General">
                  <c:v>2.2599999999999998</c:v>
                </c:pt>
                <c:pt idx="15" formatCode="General">
                  <c:v>4.93</c:v>
                </c:pt>
                <c:pt idx="16" formatCode="General">
                  <c:v>4.09</c:v>
                </c:pt>
                <c:pt idx="17" formatCode="General">
                  <c:v>4.99</c:v>
                </c:pt>
                <c:pt idx="18" formatCode="General">
                  <c:v>5.12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7E9-4595-ACA1-2B398B9B3EC1}"/>
            </c:ext>
          </c:extLst>
        </c:ser>
        <c:ser>
          <c:idx val="2"/>
          <c:order val="2"/>
          <c:cat>
            <c:strRef>
              <c:f>'Key Performance Indicators'!$A$6:$A$24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Indicators'!$D$6:$D$24</c:f>
              <c:numCache>
                <c:formatCode>0.00</c:formatCode>
                <c:ptCount val="19"/>
                <c:pt idx="0" formatCode="General">
                  <c:v>3.84</c:v>
                </c:pt>
                <c:pt idx="1">
                  <c:v>3.7</c:v>
                </c:pt>
                <c:pt idx="2">
                  <c:v>3.7</c:v>
                </c:pt>
                <c:pt idx="3">
                  <c:v>3.7</c:v>
                </c:pt>
                <c:pt idx="4">
                  <c:v>3.7</c:v>
                </c:pt>
                <c:pt idx="5" formatCode="General">
                  <c:v>3.63</c:v>
                </c:pt>
                <c:pt idx="6" formatCode="General">
                  <c:v>3.63</c:v>
                </c:pt>
                <c:pt idx="7" formatCode="General">
                  <c:v>3.63</c:v>
                </c:pt>
                <c:pt idx="8" formatCode="General">
                  <c:v>3.54</c:v>
                </c:pt>
                <c:pt idx="9" formatCode="General">
                  <c:v>3.54</c:v>
                </c:pt>
                <c:pt idx="10">
                  <c:v>3.54</c:v>
                </c:pt>
                <c:pt idx="11" formatCode="General">
                  <c:v>3.54</c:v>
                </c:pt>
                <c:pt idx="12" formatCode="General">
                  <c:v>3.52</c:v>
                </c:pt>
                <c:pt idx="13" formatCode="General">
                  <c:v>3.55</c:v>
                </c:pt>
                <c:pt idx="14" formatCode="General">
                  <c:v>3.55</c:v>
                </c:pt>
                <c:pt idx="15" formatCode="General">
                  <c:v>3.55</c:v>
                </c:pt>
                <c:pt idx="16" formatCode="General">
                  <c:v>3.55</c:v>
                </c:pt>
                <c:pt idx="17" formatCode="General">
                  <c:v>3.55</c:v>
                </c:pt>
                <c:pt idx="18" formatCode="General">
                  <c:v>3.55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7E9-4595-ACA1-2B398B9B3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14112"/>
        <c:axId val="70714880"/>
      </c:lineChart>
      <c:catAx>
        <c:axId val="707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1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71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Hectares</a:t>
                </a:r>
              </a:p>
            </c:rich>
          </c:tx>
          <c:layout>
            <c:manualLayout>
              <c:xMode val="edge"/>
              <c:yMode val="edge"/>
              <c:x val="1.0504248409626762E-2"/>
              <c:y val="0.344372251481809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1411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Hectares maintained per front line employee</a:t>
            </a:r>
          </a:p>
        </c:rich>
      </c:tx>
      <c:layout>
        <c:manualLayout>
          <c:xMode val="edge"/>
          <c:yMode val="edge"/>
          <c:x val="0.12217536367276124"/>
          <c:y val="7.28481005442218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6283679285785"/>
          <c:y val="0.19776169870658061"/>
          <c:w val="0.819916102435719"/>
          <c:h val="0.6537608474616348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Performance Indicators'!$A$27:$A$45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Indicators'!$B$27:$B$45</c:f>
              <c:numCache>
                <c:formatCode>0.00</c:formatCode>
                <c:ptCount val="19"/>
                <c:pt idx="0">
                  <c:v>7.64</c:v>
                </c:pt>
                <c:pt idx="1">
                  <c:v>8.16</c:v>
                </c:pt>
                <c:pt idx="2">
                  <c:v>8.16</c:v>
                </c:pt>
                <c:pt idx="3">
                  <c:v>8.3699999999999992</c:v>
                </c:pt>
                <c:pt idx="4">
                  <c:v>8.3000000000000007</c:v>
                </c:pt>
                <c:pt idx="5">
                  <c:v>8.3000000000000007</c:v>
                </c:pt>
                <c:pt idx="6">
                  <c:v>8.65</c:v>
                </c:pt>
                <c:pt idx="7">
                  <c:v>9.15</c:v>
                </c:pt>
                <c:pt idx="8">
                  <c:v>9.43</c:v>
                </c:pt>
                <c:pt idx="9">
                  <c:v>9.59</c:v>
                </c:pt>
                <c:pt idx="10">
                  <c:v>9.69</c:v>
                </c:pt>
                <c:pt idx="11">
                  <c:v>10.77</c:v>
                </c:pt>
                <c:pt idx="12">
                  <c:v>10.81</c:v>
                </c:pt>
                <c:pt idx="13">
                  <c:v>12.39</c:v>
                </c:pt>
                <c:pt idx="14">
                  <c:v>12.56</c:v>
                </c:pt>
                <c:pt idx="15">
                  <c:v>16.3</c:v>
                </c:pt>
                <c:pt idx="16">
                  <c:v>16.59</c:v>
                </c:pt>
                <c:pt idx="17">
                  <c:v>14.08</c:v>
                </c:pt>
                <c:pt idx="18">
                  <c:v>16.37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E10-4DB2-A79D-1BF9FF7A662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'Key Performance Indicators'!$A$27:$A$45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Indicators'!$C$27:$C$45</c:f>
              <c:numCache>
                <c:formatCode>General</c:formatCode>
                <c:ptCount val="19"/>
                <c:pt idx="0">
                  <c:v>8.93</c:v>
                </c:pt>
                <c:pt idx="1">
                  <c:v>8.61</c:v>
                </c:pt>
                <c:pt idx="2">
                  <c:v>9.65</c:v>
                </c:pt>
                <c:pt idx="3">
                  <c:v>9.9499999999999993</c:v>
                </c:pt>
                <c:pt idx="4">
                  <c:v>9.7799999999999994</c:v>
                </c:pt>
                <c:pt idx="5">
                  <c:v>10.77</c:v>
                </c:pt>
                <c:pt idx="6">
                  <c:v>10.69</c:v>
                </c:pt>
                <c:pt idx="7">
                  <c:v>11.54</c:v>
                </c:pt>
                <c:pt idx="8">
                  <c:v>13.48</c:v>
                </c:pt>
                <c:pt idx="9">
                  <c:v>11.05</c:v>
                </c:pt>
                <c:pt idx="10">
                  <c:v>9.4600000000000009</c:v>
                </c:pt>
                <c:pt idx="11">
                  <c:v>9.6</c:v>
                </c:pt>
                <c:pt idx="12">
                  <c:v>10.7</c:v>
                </c:pt>
                <c:pt idx="13">
                  <c:v>9.4</c:v>
                </c:pt>
                <c:pt idx="14">
                  <c:v>9.35</c:v>
                </c:pt>
                <c:pt idx="15">
                  <c:v>16.62</c:v>
                </c:pt>
                <c:pt idx="16">
                  <c:v>21.63</c:v>
                </c:pt>
                <c:pt idx="17">
                  <c:v>18.190000000000001</c:v>
                </c:pt>
                <c:pt idx="18">
                  <c:v>22.5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E10-4DB2-A79D-1BF9FF7A6626}"/>
            </c:ext>
          </c:extLst>
        </c:ser>
        <c:ser>
          <c:idx val="2"/>
          <c:order val="2"/>
          <c:cat>
            <c:strRef>
              <c:f>'Key Performance Indicators'!$A$27:$A$45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Indicators'!$D$27:$D$45</c:f>
              <c:numCache>
                <c:formatCode>General</c:formatCode>
                <c:ptCount val="19"/>
                <c:pt idx="0">
                  <c:v>8.9600000000000009</c:v>
                </c:pt>
                <c:pt idx="1">
                  <c:v>8.9600000000000009</c:v>
                </c:pt>
                <c:pt idx="2">
                  <c:v>8.9600000000000009</c:v>
                </c:pt>
                <c:pt idx="3">
                  <c:v>9.5299999999999994</c:v>
                </c:pt>
                <c:pt idx="4">
                  <c:v>10.55</c:v>
                </c:pt>
                <c:pt idx="5">
                  <c:v>10.55</c:v>
                </c:pt>
                <c:pt idx="6">
                  <c:v>10.37</c:v>
                </c:pt>
                <c:pt idx="7">
                  <c:v>10.37</c:v>
                </c:pt>
                <c:pt idx="8">
                  <c:v>10.55</c:v>
                </c:pt>
                <c:pt idx="9">
                  <c:v>10.75</c:v>
                </c:pt>
                <c:pt idx="10">
                  <c:v>10.75</c:v>
                </c:pt>
                <c:pt idx="11">
                  <c:v>10.75</c:v>
                </c:pt>
                <c:pt idx="12">
                  <c:v>10.48</c:v>
                </c:pt>
                <c:pt idx="13">
                  <c:v>10.59</c:v>
                </c:pt>
                <c:pt idx="14">
                  <c:v>10.75</c:v>
                </c:pt>
                <c:pt idx="15">
                  <c:v>10.59</c:v>
                </c:pt>
                <c:pt idx="16">
                  <c:v>10.59</c:v>
                </c:pt>
                <c:pt idx="17">
                  <c:v>10.59</c:v>
                </c:pt>
                <c:pt idx="18">
                  <c:v>10.59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E10-4DB2-A79D-1BF9FF7A6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57376"/>
        <c:axId val="70763264"/>
      </c:lineChart>
      <c:catAx>
        <c:axId val="7075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6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76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Hectares</a:t>
                </a:r>
              </a:p>
            </c:rich>
          </c:tx>
          <c:layout>
            <c:manualLayout>
              <c:xMode val="edge"/>
              <c:yMode val="edge"/>
              <c:x val="1.0504248409626762E-2"/>
              <c:y val="0.3046364568667326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5737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Staff absence percentage</a:t>
            </a:r>
          </a:p>
        </c:rich>
      </c:tx>
      <c:layout>
        <c:manualLayout>
          <c:xMode val="edge"/>
          <c:yMode val="edge"/>
          <c:x val="0.11652564615863693"/>
          <c:y val="4.55619075012883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2554427381021"/>
          <c:y val="0.22144722694391519"/>
          <c:w val="0.82839068747381439"/>
          <c:h val="0.62253019374980811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'Key Performance Indicators'!$A$48:$A$66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Indicators'!$B$48:$B$66</c:f>
              <c:numCache>
                <c:formatCode>0.00%</c:formatCode>
                <c:ptCount val="19"/>
                <c:pt idx="0">
                  <c:v>5.1700000000000003E-2</c:v>
                </c:pt>
                <c:pt idx="1">
                  <c:v>5.1700000000000003E-2</c:v>
                </c:pt>
                <c:pt idx="2">
                  <c:v>5.0599999999999999E-2</c:v>
                </c:pt>
                <c:pt idx="3">
                  <c:v>5.5800000000000002E-2</c:v>
                </c:pt>
                <c:pt idx="4">
                  <c:v>4.7100000000000003E-2</c:v>
                </c:pt>
                <c:pt idx="5">
                  <c:v>4.5600000000000002E-2</c:v>
                </c:pt>
                <c:pt idx="6">
                  <c:v>4.1500000000000002E-2</c:v>
                </c:pt>
                <c:pt idx="7">
                  <c:v>3.7600000000000001E-2</c:v>
                </c:pt>
                <c:pt idx="8">
                  <c:v>4.3499999999999997E-2</c:v>
                </c:pt>
                <c:pt idx="9">
                  <c:v>3.95E-2</c:v>
                </c:pt>
                <c:pt idx="10">
                  <c:v>4.2799999999999998E-2</c:v>
                </c:pt>
                <c:pt idx="11">
                  <c:v>4.36E-2</c:v>
                </c:pt>
                <c:pt idx="12">
                  <c:v>4.5499999999999999E-2</c:v>
                </c:pt>
                <c:pt idx="13">
                  <c:v>4.53E-2</c:v>
                </c:pt>
                <c:pt idx="14">
                  <c:v>4.1700000000000001E-2</c:v>
                </c:pt>
                <c:pt idx="15">
                  <c:v>4.2599999999999999E-2</c:v>
                </c:pt>
                <c:pt idx="16">
                  <c:v>4.3400000000000001E-2</c:v>
                </c:pt>
                <c:pt idx="17">
                  <c:v>4.9299999999999997E-2</c:v>
                </c:pt>
                <c:pt idx="18">
                  <c:v>5.0500000000000003E-2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A0E-404A-8F61-175DF677D4AB}"/>
            </c:ext>
          </c:extLst>
        </c:ser>
        <c:ser>
          <c:idx val="1"/>
          <c:order val="1"/>
          <c:spPr>
            <a:ln w="28575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'Key Performance Indicators'!$A$48:$A$66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Indicators'!$C$48:$C$66</c:f>
              <c:numCache>
                <c:formatCode>0.00%</c:formatCode>
                <c:ptCount val="19"/>
                <c:pt idx="0">
                  <c:v>5.2900000000000003E-2</c:v>
                </c:pt>
                <c:pt idx="1">
                  <c:v>7.17E-2</c:v>
                </c:pt>
                <c:pt idx="2">
                  <c:v>5.1900000000000002E-2</c:v>
                </c:pt>
                <c:pt idx="3">
                  <c:v>6.59E-2</c:v>
                </c:pt>
                <c:pt idx="4">
                  <c:v>4.6699999999999998E-2</c:v>
                </c:pt>
                <c:pt idx="5">
                  <c:v>3.5799999999999998E-2</c:v>
                </c:pt>
                <c:pt idx="6">
                  <c:v>3.9800000000000002E-2</c:v>
                </c:pt>
                <c:pt idx="7">
                  <c:v>3.2599999999999997E-2</c:v>
                </c:pt>
                <c:pt idx="8">
                  <c:v>4.1099999999999998E-2</c:v>
                </c:pt>
                <c:pt idx="9">
                  <c:v>3.5400000000000001E-2</c:v>
                </c:pt>
                <c:pt idx="10">
                  <c:v>5.79E-2</c:v>
                </c:pt>
                <c:pt idx="11">
                  <c:v>4.1300000000000003E-2</c:v>
                </c:pt>
                <c:pt idx="12">
                  <c:v>4.7300000000000002E-2</c:v>
                </c:pt>
                <c:pt idx="13">
                  <c:v>4.5100000000000001E-2</c:v>
                </c:pt>
                <c:pt idx="14">
                  <c:v>3.39E-2</c:v>
                </c:pt>
                <c:pt idx="15">
                  <c:v>4.3299999999999998E-2</c:v>
                </c:pt>
                <c:pt idx="16">
                  <c:v>3.4200000000000001E-2</c:v>
                </c:pt>
                <c:pt idx="17">
                  <c:v>4.5100000000000001E-2</c:v>
                </c:pt>
                <c:pt idx="18">
                  <c:v>4.8599999999999997E-2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A0E-404A-8F61-175DF677D4AB}"/>
            </c:ext>
          </c:extLst>
        </c:ser>
        <c:ser>
          <c:idx val="2"/>
          <c:order val="2"/>
          <c:cat>
            <c:strRef>
              <c:f>'Key Performance Indicators'!$A$48:$A$66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</c:strCache>
            </c:strRef>
          </c:cat>
          <c:val>
            <c:numRef>
              <c:f>'Key Performance Indicators'!$D$48:$D$66</c:f>
              <c:numCache>
                <c:formatCode>0.00%</c:formatCode>
                <c:ptCount val="19"/>
                <c:pt idx="0">
                  <c:v>4.0500000000000001E-2</c:v>
                </c:pt>
                <c:pt idx="1">
                  <c:v>3.3000000000000002E-2</c:v>
                </c:pt>
                <c:pt idx="2">
                  <c:v>3.5999999999999997E-2</c:v>
                </c:pt>
                <c:pt idx="3">
                  <c:v>3.5200000000000002E-2</c:v>
                </c:pt>
                <c:pt idx="4">
                  <c:v>2.1000000000000001E-2</c:v>
                </c:pt>
                <c:pt idx="5">
                  <c:v>4.2999999999999997E-2</c:v>
                </c:pt>
                <c:pt idx="6">
                  <c:v>5.16E-2</c:v>
                </c:pt>
                <c:pt idx="7">
                  <c:v>2.8500000000000001E-2</c:v>
                </c:pt>
                <c:pt idx="8">
                  <c:v>2.3800000000000002E-2</c:v>
                </c:pt>
                <c:pt idx="9">
                  <c:v>2.5700000000000001E-2</c:v>
                </c:pt>
                <c:pt idx="10">
                  <c:v>2.3199999999999998E-2</c:v>
                </c:pt>
                <c:pt idx="11">
                  <c:v>2.18E-2</c:v>
                </c:pt>
                <c:pt idx="12">
                  <c:v>2.1600000000000001E-2</c:v>
                </c:pt>
                <c:pt idx="13">
                  <c:v>3.1800000000000002E-2</c:v>
                </c:pt>
                <c:pt idx="14">
                  <c:v>3.3799999999999997E-2</c:v>
                </c:pt>
                <c:pt idx="15">
                  <c:v>3.4200000000000001E-2</c:v>
                </c:pt>
                <c:pt idx="16">
                  <c:v>3.6700000000000003E-2</c:v>
                </c:pt>
                <c:pt idx="17">
                  <c:v>3.78E-2</c:v>
                </c:pt>
                <c:pt idx="18">
                  <c:v>3.8300000000000001E-2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A0E-404A-8F61-175DF677D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05984"/>
        <c:axId val="76115968"/>
      </c:lineChart>
      <c:catAx>
        <c:axId val="7610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1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11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059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5.8474576271186442E-2"/>
          <c:y val="0.13449180768353028"/>
          <c:w val="0.90000000000000013"/>
          <c:h val="7.7637384953683414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4</xdr:row>
      <xdr:rowOff>1</xdr:rowOff>
    </xdr:from>
    <xdr:to>
      <xdr:col>11</xdr:col>
      <xdr:colOff>371475</xdr:colOff>
      <xdr:row>17</xdr:row>
      <xdr:rowOff>142876</xdr:rowOff>
    </xdr:to>
    <xdr:graphicFrame macro="">
      <xdr:nvGraphicFramePr>
        <xdr:cNvPr id="1464" name="Chart 1">
          <a:extLst>
            <a:ext uri="{FF2B5EF4-FFF2-40B4-BE49-F238E27FC236}">
              <a16:creationId xmlns:a16="http://schemas.microsoft.com/office/drawing/2014/main" id="{00000000-0008-0000-0200-0000B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22</xdr:row>
      <xdr:rowOff>152401</xdr:rowOff>
    </xdr:from>
    <xdr:to>
      <xdr:col>11</xdr:col>
      <xdr:colOff>419100</xdr:colOff>
      <xdr:row>42</xdr:row>
      <xdr:rowOff>104776</xdr:rowOff>
    </xdr:to>
    <xdr:graphicFrame macro="">
      <xdr:nvGraphicFramePr>
        <xdr:cNvPr id="1465" name="Chart 2">
          <a:extLst>
            <a:ext uri="{FF2B5EF4-FFF2-40B4-BE49-F238E27FC236}">
              <a16:creationId xmlns:a16="http://schemas.microsoft.com/office/drawing/2014/main" id="{00000000-0008-0000-0200-0000B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28576</xdr:colOff>
      <xdr:row>46</xdr:row>
      <xdr:rowOff>142875</xdr:rowOff>
    </xdr:from>
    <xdr:to>
      <xdr:col>11</xdr:col>
      <xdr:colOff>317501</xdr:colOff>
      <xdr:row>66</xdr:row>
      <xdr:rowOff>85725</xdr:rowOff>
    </xdr:to>
    <xdr:graphicFrame macro="">
      <xdr:nvGraphicFramePr>
        <xdr:cNvPr id="1466" name="Chart 3">
          <a:extLst>
            <a:ext uri="{FF2B5EF4-FFF2-40B4-BE49-F238E27FC236}">
              <a16:creationId xmlns:a16="http://schemas.microsoft.com/office/drawing/2014/main" id="{00000000-0008-0000-0200-0000B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38100</xdr:colOff>
      <xdr:row>68</xdr:row>
      <xdr:rowOff>111125</xdr:rowOff>
    </xdr:from>
    <xdr:to>
      <xdr:col>11</xdr:col>
      <xdr:colOff>285750</xdr:colOff>
      <xdr:row>83</xdr:row>
      <xdr:rowOff>104777</xdr:rowOff>
    </xdr:to>
    <xdr:graphicFrame macro="">
      <xdr:nvGraphicFramePr>
        <xdr:cNvPr id="1467" name="Chart 4">
          <a:extLst>
            <a:ext uri="{FF2B5EF4-FFF2-40B4-BE49-F238E27FC236}">
              <a16:creationId xmlns:a16="http://schemas.microsoft.com/office/drawing/2014/main" id="{00000000-0008-0000-0200-0000B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85</xdr:row>
      <xdr:rowOff>38100</xdr:rowOff>
    </xdr:from>
    <xdr:to>
      <xdr:col>11</xdr:col>
      <xdr:colOff>371475</xdr:colOff>
      <xdr:row>107</xdr:row>
      <xdr:rowOff>9525</xdr:rowOff>
    </xdr:to>
    <xdr:graphicFrame macro="">
      <xdr:nvGraphicFramePr>
        <xdr:cNvPr id="1468" name="Chart 1">
          <a:extLst>
            <a:ext uri="{FF2B5EF4-FFF2-40B4-BE49-F238E27FC236}">
              <a16:creationId xmlns:a16="http://schemas.microsoft.com/office/drawing/2014/main" id="{00000000-0008-0000-0200-0000B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28574</xdr:colOff>
      <xdr:row>108</xdr:row>
      <xdr:rowOff>0</xdr:rowOff>
    </xdr:from>
    <xdr:to>
      <xdr:col>11</xdr:col>
      <xdr:colOff>361949</xdr:colOff>
      <xdr:row>121</xdr:row>
      <xdr:rowOff>133350</xdr:rowOff>
    </xdr:to>
    <xdr:graphicFrame macro="">
      <xdr:nvGraphicFramePr>
        <xdr:cNvPr id="1469" name="Chart 2">
          <a:extLst>
            <a:ext uri="{FF2B5EF4-FFF2-40B4-BE49-F238E27FC236}">
              <a16:creationId xmlns:a16="http://schemas.microsoft.com/office/drawing/2014/main" id="{00000000-0008-0000-0200-0000B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4</xdr:row>
      <xdr:rowOff>9526</xdr:rowOff>
    </xdr:from>
    <xdr:to>
      <xdr:col>11</xdr:col>
      <xdr:colOff>381000</xdr:colOff>
      <xdr:row>23</xdr:row>
      <xdr:rowOff>28575</xdr:rowOff>
    </xdr:to>
    <xdr:graphicFrame macro="">
      <xdr:nvGraphicFramePr>
        <xdr:cNvPr id="2743" name="Chart 1">
          <a:extLst>
            <a:ext uri="{FF2B5EF4-FFF2-40B4-BE49-F238E27FC236}">
              <a16:creationId xmlns:a16="http://schemas.microsoft.com/office/drawing/2014/main" id="{00000000-0008-0000-0100-0000B7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25</xdr:row>
      <xdr:rowOff>9525</xdr:rowOff>
    </xdr:from>
    <xdr:to>
      <xdr:col>11</xdr:col>
      <xdr:colOff>381000</xdr:colOff>
      <xdr:row>45</xdr:row>
      <xdr:rowOff>0</xdr:rowOff>
    </xdr:to>
    <xdr:graphicFrame macro="">
      <xdr:nvGraphicFramePr>
        <xdr:cNvPr id="2744" name="Chart 2">
          <a:extLst>
            <a:ext uri="{FF2B5EF4-FFF2-40B4-BE49-F238E27FC236}">
              <a16:creationId xmlns:a16="http://schemas.microsoft.com/office/drawing/2014/main" id="{00000000-0008-0000-0100-0000B8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46</xdr:row>
      <xdr:rowOff>9525</xdr:rowOff>
    </xdr:from>
    <xdr:to>
      <xdr:col>11</xdr:col>
      <xdr:colOff>390525</xdr:colOff>
      <xdr:row>65</xdr:row>
      <xdr:rowOff>152399</xdr:rowOff>
    </xdr:to>
    <xdr:graphicFrame macro="">
      <xdr:nvGraphicFramePr>
        <xdr:cNvPr id="2745" name="Chart 3">
          <a:extLst>
            <a:ext uri="{FF2B5EF4-FFF2-40B4-BE49-F238E27FC236}">
              <a16:creationId xmlns:a16="http://schemas.microsoft.com/office/drawing/2014/main" id="{00000000-0008-0000-0100-0000B9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76200</xdr:colOff>
      <xdr:row>68</xdr:row>
      <xdr:rowOff>0</xdr:rowOff>
    </xdr:from>
    <xdr:to>
      <xdr:col>11</xdr:col>
      <xdr:colOff>400050</xdr:colOff>
      <xdr:row>87</xdr:row>
      <xdr:rowOff>152400</xdr:rowOff>
    </xdr:to>
    <xdr:graphicFrame macro="">
      <xdr:nvGraphicFramePr>
        <xdr:cNvPr id="2746" name="Chart 4">
          <a:extLst>
            <a:ext uri="{FF2B5EF4-FFF2-40B4-BE49-F238E27FC236}">
              <a16:creationId xmlns:a16="http://schemas.microsoft.com/office/drawing/2014/main" id="{00000000-0008-0000-0100-0000BA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76200</xdr:colOff>
      <xdr:row>89</xdr:row>
      <xdr:rowOff>0</xdr:rowOff>
    </xdr:from>
    <xdr:to>
      <xdr:col>11</xdr:col>
      <xdr:colOff>400050</xdr:colOff>
      <xdr:row>106</xdr:row>
      <xdr:rowOff>104775</xdr:rowOff>
    </xdr:to>
    <xdr:graphicFrame macro="">
      <xdr:nvGraphicFramePr>
        <xdr:cNvPr id="2747" name="Chart 5">
          <a:extLst>
            <a:ext uri="{FF2B5EF4-FFF2-40B4-BE49-F238E27FC236}">
              <a16:creationId xmlns:a16="http://schemas.microsoft.com/office/drawing/2014/main" id="{00000000-0008-0000-0100-0000BB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127</xdr:row>
      <xdr:rowOff>0</xdr:rowOff>
    </xdr:from>
    <xdr:to>
      <xdr:col>11</xdr:col>
      <xdr:colOff>409575</xdr:colOff>
      <xdr:row>127</xdr:row>
      <xdr:rowOff>0</xdr:rowOff>
    </xdr:to>
    <xdr:graphicFrame macro="">
      <xdr:nvGraphicFramePr>
        <xdr:cNvPr id="2748" name="Chart 7">
          <a:extLst>
            <a:ext uri="{FF2B5EF4-FFF2-40B4-BE49-F238E27FC236}">
              <a16:creationId xmlns:a16="http://schemas.microsoft.com/office/drawing/2014/main" id="{00000000-0008-0000-0100-0000BC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95250</xdr:colOff>
      <xdr:row>148</xdr:row>
      <xdr:rowOff>9524</xdr:rowOff>
    </xdr:from>
    <xdr:to>
      <xdr:col>11</xdr:col>
      <xdr:colOff>419100</xdr:colOff>
      <xdr:row>162</xdr:row>
      <xdr:rowOff>19050</xdr:rowOff>
    </xdr:to>
    <xdr:graphicFrame macro="">
      <xdr:nvGraphicFramePr>
        <xdr:cNvPr id="2749" name="Chart 8">
          <a:extLst>
            <a:ext uri="{FF2B5EF4-FFF2-40B4-BE49-F238E27FC236}">
              <a16:creationId xmlns:a16="http://schemas.microsoft.com/office/drawing/2014/main" id="{00000000-0008-0000-0100-0000BD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104775</xdr:colOff>
      <xdr:row>127</xdr:row>
      <xdr:rowOff>9525</xdr:rowOff>
    </xdr:from>
    <xdr:to>
      <xdr:col>11</xdr:col>
      <xdr:colOff>428625</xdr:colOff>
      <xdr:row>146</xdr:row>
      <xdr:rowOff>142875</xdr:rowOff>
    </xdr:to>
    <xdr:graphicFrame macro="">
      <xdr:nvGraphicFramePr>
        <xdr:cNvPr id="2750" name="Chart 10">
          <a:extLst>
            <a:ext uri="{FF2B5EF4-FFF2-40B4-BE49-F238E27FC236}">
              <a16:creationId xmlns:a16="http://schemas.microsoft.com/office/drawing/2014/main" id="{00000000-0008-0000-0100-0000BE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76200</xdr:colOff>
      <xdr:row>110</xdr:row>
      <xdr:rowOff>9524</xdr:rowOff>
    </xdr:from>
    <xdr:to>
      <xdr:col>11</xdr:col>
      <xdr:colOff>400050</xdr:colOff>
      <xdr:row>126</xdr:row>
      <xdr:rowOff>0</xdr:rowOff>
    </xdr:to>
    <xdr:graphicFrame macro="">
      <xdr:nvGraphicFramePr>
        <xdr:cNvPr id="2751" name="Chart 11">
          <a:extLst>
            <a:ext uri="{FF2B5EF4-FFF2-40B4-BE49-F238E27FC236}">
              <a16:creationId xmlns:a16="http://schemas.microsoft.com/office/drawing/2014/main" id="{00000000-0008-0000-0100-0000BF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116</xdr:row>
      <xdr:rowOff>28575</xdr:rowOff>
    </xdr:from>
    <xdr:to>
      <xdr:col>11</xdr:col>
      <xdr:colOff>333375</xdr:colOff>
      <xdr:row>129</xdr:row>
      <xdr:rowOff>152400</xdr:rowOff>
    </xdr:to>
    <xdr:sp macro="" textlink="">
      <xdr:nvSpPr>
        <xdr:cNvPr id="3078" name="Rectangle 6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>
          <a:spLocks noChangeArrowheads="1"/>
        </xdr:cNvSpPr>
      </xdr:nvSpPr>
      <xdr:spPr bwMode="auto">
        <a:xfrm>
          <a:off x="5505450" y="15811500"/>
          <a:ext cx="4505325" cy="2228850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Average NPFA play value score of equipped playground</a:t>
          </a:r>
        </a:p>
        <a:p>
          <a:pPr algn="ctr" rtl="0">
            <a:defRPr sz="1000"/>
          </a:pPr>
          <a:r>
            <a:rPr lang="en-GB" sz="1200" b="0" i="0" u="none" strike="noStrike" baseline="0">
              <a:solidFill>
                <a:schemeClr val="bg1"/>
              </a:solidFill>
              <a:latin typeface="Arial"/>
              <a:cs typeface="Arial"/>
            </a:rPr>
            <a:t>NOT RECORDED AT PRESENT</a:t>
          </a:r>
        </a:p>
      </xdr:txBody>
    </xdr:sp>
    <xdr:clientData/>
  </xdr:twoCellAnchor>
  <xdr:twoCellAnchor>
    <xdr:from>
      <xdr:col>5</xdr:col>
      <xdr:colOff>66675</xdr:colOff>
      <xdr:row>4</xdr:row>
      <xdr:rowOff>19050</xdr:rowOff>
    </xdr:from>
    <xdr:to>
      <xdr:col>11</xdr:col>
      <xdr:colOff>371475</xdr:colOff>
      <xdr:row>23</xdr:row>
      <xdr:rowOff>133349</xdr:rowOff>
    </xdr:to>
    <xdr:graphicFrame macro="">
      <xdr:nvGraphicFramePr>
        <xdr:cNvPr id="1698824" name="Chart 8">
          <a:extLst>
            <a:ext uri="{FF2B5EF4-FFF2-40B4-BE49-F238E27FC236}">
              <a16:creationId xmlns:a16="http://schemas.microsoft.com/office/drawing/2014/main" id="{00000000-0008-0000-0300-000008EC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25</xdr:row>
      <xdr:rowOff>9525</xdr:rowOff>
    </xdr:from>
    <xdr:to>
      <xdr:col>11</xdr:col>
      <xdr:colOff>352425</xdr:colOff>
      <xdr:row>45</xdr:row>
      <xdr:rowOff>9525</xdr:rowOff>
    </xdr:to>
    <xdr:graphicFrame macro="">
      <xdr:nvGraphicFramePr>
        <xdr:cNvPr id="1698825" name="Chart 9">
          <a:extLst>
            <a:ext uri="{FF2B5EF4-FFF2-40B4-BE49-F238E27FC236}">
              <a16:creationId xmlns:a16="http://schemas.microsoft.com/office/drawing/2014/main" id="{00000000-0008-0000-0300-000009EC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45</xdr:row>
      <xdr:rowOff>161924</xdr:rowOff>
    </xdr:from>
    <xdr:to>
      <xdr:col>11</xdr:col>
      <xdr:colOff>342900</xdr:colOff>
      <xdr:row>65</xdr:row>
      <xdr:rowOff>152399</xdr:rowOff>
    </xdr:to>
    <xdr:graphicFrame macro="">
      <xdr:nvGraphicFramePr>
        <xdr:cNvPr id="1698826" name="Chart 10">
          <a:extLst>
            <a:ext uri="{FF2B5EF4-FFF2-40B4-BE49-F238E27FC236}">
              <a16:creationId xmlns:a16="http://schemas.microsoft.com/office/drawing/2014/main" id="{00000000-0008-0000-0300-00000AEC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</xdr:colOff>
      <xdr:row>67</xdr:row>
      <xdr:rowOff>0</xdr:rowOff>
    </xdr:from>
    <xdr:to>
      <xdr:col>11</xdr:col>
      <xdr:colOff>333375</xdr:colOff>
      <xdr:row>82</xdr:row>
      <xdr:rowOff>0</xdr:rowOff>
    </xdr:to>
    <xdr:graphicFrame macro="">
      <xdr:nvGraphicFramePr>
        <xdr:cNvPr id="1698827" name="Chart 11">
          <a:extLst>
            <a:ext uri="{FF2B5EF4-FFF2-40B4-BE49-F238E27FC236}">
              <a16:creationId xmlns:a16="http://schemas.microsoft.com/office/drawing/2014/main" id="{00000000-0008-0000-0300-00000BEC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11</xdr:col>
      <xdr:colOff>342900</xdr:colOff>
      <xdr:row>114</xdr:row>
      <xdr:rowOff>142875</xdr:rowOff>
    </xdr:to>
    <xdr:graphicFrame macro="">
      <xdr:nvGraphicFramePr>
        <xdr:cNvPr id="1698828" name="Chart 12">
          <a:extLst>
            <a:ext uri="{FF2B5EF4-FFF2-40B4-BE49-F238E27FC236}">
              <a16:creationId xmlns:a16="http://schemas.microsoft.com/office/drawing/2014/main" id="{00000000-0008-0000-0300-00000CEC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47625</xdr:colOff>
      <xdr:row>131</xdr:row>
      <xdr:rowOff>0</xdr:rowOff>
    </xdr:from>
    <xdr:to>
      <xdr:col>11</xdr:col>
      <xdr:colOff>342900</xdr:colOff>
      <xdr:row>146</xdr:row>
      <xdr:rowOff>9525</xdr:rowOff>
    </xdr:to>
    <xdr:graphicFrame macro="">
      <xdr:nvGraphicFramePr>
        <xdr:cNvPr id="1698829" name="Chart 13">
          <a:extLst>
            <a:ext uri="{FF2B5EF4-FFF2-40B4-BE49-F238E27FC236}">
              <a16:creationId xmlns:a16="http://schemas.microsoft.com/office/drawing/2014/main" id="{00000000-0008-0000-0300-00000DEC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147</xdr:row>
      <xdr:rowOff>28574</xdr:rowOff>
    </xdr:from>
    <xdr:to>
      <xdr:col>11</xdr:col>
      <xdr:colOff>342900</xdr:colOff>
      <xdr:row>161</xdr:row>
      <xdr:rowOff>38100</xdr:rowOff>
    </xdr:to>
    <xdr:graphicFrame macro="">
      <xdr:nvGraphicFramePr>
        <xdr:cNvPr id="1698831" name="Chart 15">
          <a:extLst>
            <a:ext uri="{FF2B5EF4-FFF2-40B4-BE49-F238E27FC236}">
              <a16:creationId xmlns:a16="http://schemas.microsoft.com/office/drawing/2014/main" id="{00000000-0008-0000-0300-00000FEC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47625</xdr:colOff>
      <xdr:row>83</xdr:row>
      <xdr:rowOff>9525</xdr:rowOff>
    </xdr:from>
    <xdr:to>
      <xdr:col>11</xdr:col>
      <xdr:colOff>323850</xdr:colOff>
      <xdr:row>98</xdr:row>
      <xdr:rowOff>0</xdr:rowOff>
    </xdr:to>
    <xdr:graphicFrame macro="">
      <xdr:nvGraphicFramePr>
        <xdr:cNvPr id="1698832" name="Chart 16">
          <a:extLst>
            <a:ext uri="{FF2B5EF4-FFF2-40B4-BE49-F238E27FC236}">
              <a16:creationId xmlns:a16="http://schemas.microsoft.com/office/drawing/2014/main" id="{00000000-0008-0000-0300-000010EC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2</xdr:row>
      <xdr:rowOff>0</xdr:rowOff>
    </xdr:from>
    <xdr:to>
      <xdr:col>14</xdr:col>
      <xdr:colOff>57150</xdr:colOff>
      <xdr:row>12</xdr:row>
      <xdr:rowOff>9525</xdr:rowOff>
    </xdr:to>
    <xdr:graphicFrame macro="">
      <xdr:nvGraphicFramePr>
        <xdr:cNvPr id="4161" name="Chart 1">
          <a:extLst>
            <a:ext uri="{FF2B5EF4-FFF2-40B4-BE49-F238E27FC236}">
              <a16:creationId xmlns:a16="http://schemas.microsoft.com/office/drawing/2014/main" id="{00000000-0008-0000-0400-00004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B11" sqref="B11"/>
    </sheetView>
  </sheetViews>
  <sheetFormatPr defaultRowHeight="12.5" x14ac:dyDescent="0.25"/>
  <cols>
    <col min="1" max="1" width="8.1796875" bestFit="1" customWidth="1"/>
    <col min="2" max="2" width="54.7265625" customWidth="1"/>
    <col min="3" max="3" width="69.7265625" bestFit="1" customWidth="1"/>
  </cols>
  <sheetData>
    <row r="1" spans="1:6" ht="20.5" customHeight="1" x14ac:dyDescent="0.5">
      <c r="A1" s="67" t="s">
        <v>0</v>
      </c>
      <c r="B1" s="67"/>
      <c r="C1" s="68"/>
      <c r="D1" s="3"/>
      <c r="E1" s="3"/>
      <c r="F1" s="3"/>
    </row>
    <row r="2" spans="1:6" ht="15" customHeight="1" x14ac:dyDescent="0.5">
      <c r="A2" s="4" t="s">
        <v>1</v>
      </c>
      <c r="B2" s="4" t="s">
        <v>2</v>
      </c>
      <c r="C2" s="4" t="s">
        <v>3</v>
      </c>
      <c r="D2" s="3"/>
      <c r="E2" s="3"/>
      <c r="F2" s="3"/>
    </row>
    <row r="3" spans="1:6" ht="13.15" customHeight="1" x14ac:dyDescent="0.5">
      <c r="A3" s="5"/>
      <c r="B3" s="6" t="s">
        <v>4</v>
      </c>
      <c r="C3" s="10"/>
      <c r="D3" s="3"/>
      <c r="E3" s="3"/>
      <c r="F3" s="3"/>
    </row>
    <row r="4" spans="1:6" x14ac:dyDescent="0.25">
      <c r="A4" s="11" t="s">
        <v>5</v>
      </c>
      <c r="B4" s="12" t="s">
        <v>6</v>
      </c>
      <c r="C4" s="12" t="s">
        <v>7</v>
      </c>
    </row>
    <row r="5" spans="1:6" x14ac:dyDescent="0.25">
      <c r="A5" s="60" t="s">
        <v>8</v>
      </c>
      <c r="B5" s="61" t="s">
        <v>9</v>
      </c>
      <c r="C5" s="61" t="s">
        <v>7</v>
      </c>
    </row>
    <row r="6" spans="1:6" x14ac:dyDescent="0.25">
      <c r="A6" s="60" t="s">
        <v>10</v>
      </c>
      <c r="B6" s="61" t="s">
        <v>11</v>
      </c>
      <c r="C6" s="61" t="s">
        <v>12</v>
      </c>
    </row>
    <row r="7" spans="1:6" x14ac:dyDescent="0.25">
      <c r="A7" s="60" t="s">
        <v>13</v>
      </c>
      <c r="B7" s="61" t="s">
        <v>14</v>
      </c>
      <c r="C7" s="61" t="s">
        <v>15</v>
      </c>
    </row>
    <row r="8" spans="1:6" x14ac:dyDescent="0.25">
      <c r="A8" s="60" t="s">
        <v>16</v>
      </c>
      <c r="B8" s="61" t="s">
        <v>17</v>
      </c>
      <c r="C8" s="61" t="s">
        <v>7</v>
      </c>
    </row>
    <row r="9" spans="1:6" x14ac:dyDescent="0.25">
      <c r="A9" s="11" t="s">
        <v>18</v>
      </c>
      <c r="B9" s="12" t="s">
        <v>19</v>
      </c>
      <c r="C9" s="12" t="s">
        <v>20</v>
      </c>
    </row>
    <row r="10" spans="1:6" x14ac:dyDescent="0.25">
      <c r="A10" s="11" t="s">
        <v>21</v>
      </c>
      <c r="B10" s="12" t="s">
        <v>22</v>
      </c>
      <c r="C10" s="12" t="s">
        <v>23</v>
      </c>
    </row>
    <row r="11" spans="1:6" x14ac:dyDescent="0.25">
      <c r="A11" s="60" t="s">
        <v>24</v>
      </c>
      <c r="B11" s="61" t="s">
        <v>25</v>
      </c>
      <c r="C11" s="61" t="s">
        <v>7</v>
      </c>
    </row>
    <row r="12" spans="1:6" x14ac:dyDescent="0.25">
      <c r="A12" s="60" t="s">
        <v>26</v>
      </c>
      <c r="B12" s="61" t="s">
        <v>27</v>
      </c>
      <c r="C12" s="61" t="s">
        <v>28</v>
      </c>
    </row>
    <row r="13" spans="1:6" x14ac:dyDescent="0.25">
      <c r="A13" s="11" t="s">
        <v>29</v>
      </c>
      <c r="B13" s="12" t="s">
        <v>30</v>
      </c>
      <c r="C13" s="12" t="s">
        <v>7</v>
      </c>
    </row>
    <row r="14" spans="1:6" x14ac:dyDescent="0.25">
      <c r="A14" s="11" t="s">
        <v>31</v>
      </c>
      <c r="B14" s="12" t="s">
        <v>32</v>
      </c>
      <c r="C14" s="12" t="s">
        <v>33</v>
      </c>
    </row>
    <row r="15" spans="1:6" x14ac:dyDescent="0.25">
      <c r="A15" s="13"/>
      <c r="B15" s="14" t="s">
        <v>34</v>
      </c>
      <c r="C15" s="15"/>
    </row>
    <row r="16" spans="1:6" x14ac:dyDescent="0.25">
      <c r="A16" s="60" t="s">
        <v>35</v>
      </c>
      <c r="B16" s="61" t="s">
        <v>36</v>
      </c>
      <c r="C16" s="61" t="s">
        <v>7</v>
      </c>
    </row>
    <row r="17" spans="1:3" x14ac:dyDescent="0.25">
      <c r="A17" s="11" t="s">
        <v>37</v>
      </c>
      <c r="B17" s="12" t="s">
        <v>38</v>
      </c>
      <c r="C17" s="12" t="s">
        <v>7</v>
      </c>
    </row>
    <row r="18" spans="1:3" x14ac:dyDescent="0.25">
      <c r="A18" s="11" t="s">
        <v>39</v>
      </c>
      <c r="B18" s="12" t="s">
        <v>40</v>
      </c>
      <c r="C18" s="12" t="s">
        <v>7</v>
      </c>
    </row>
    <row r="19" spans="1:3" x14ac:dyDescent="0.25">
      <c r="A19" s="60" t="s">
        <v>41</v>
      </c>
      <c r="B19" s="61" t="s">
        <v>42</v>
      </c>
      <c r="C19" s="61" t="s">
        <v>7</v>
      </c>
    </row>
    <row r="20" spans="1:3" x14ac:dyDescent="0.25">
      <c r="A20" s="11" t="s">
        <v>43</v>
      </c>
      <c r="B20" s="12" t="s">
        <v>44</v>
      </c>
      <c r="C20" s="12" t="s">
        <v>7</v>
      </c>
    </row>
    <row r="21" spans="1:3" x14ac:dyDescent="0.25">
      <c r="A21" s="11" t="s">
        <v>45</v>
      </c>
      <c r="B21" s="12" t="s">
        <v>46</v>
      </c>
      <c r="C21" s="12" t="s">
        <v>7</v>
      </c>
    </row>
    <row r="22" spans="1:3" x14ac:dyDescent="0.25">
      <c r="A22" s="13"/>
      <c r="B22" s="14" t="s">
        <v>47</v>
      </c>
      <c r="C22" s="15"/>
    </row>
    <row r="23" spans="1:3" x14ac:dyDescent="0.25">
      <c r="A23" s="11" t="s">
        <v>48</v>
      </c>
      <c r="B23" s="12" t="s">
        <v>49</v>
      </c>
      <c r="C23" s="12" t="s">
        <v>7</v>
      </c>
    </row>
    <row r="24" spans="1:3" x14ac:dyDescent="0.25">
      <c r="A24" s="11" t="s">
        <v>50</v>
      </c>
      <c r="B24" s="12" t="s">
        <v>51</v>
      </c>
      <c r="C24" s="12" t="s">
        <v>7</v>
      </c>
    </row>
    <row r="25" spans="1:3" x14ac:dyDescent="0.25">
      <c r="A25" s="11" t="s">
        <v>52</v>
      </c>
      <c r="B25" s="12" t="s">
        <v>53</v>
      </c>
      <c r="C25" s="12" t="s">
        <v>7</v>
      </c>
    </row>
    <row r="26" spans="1:3" x14ac:dyDescent="0.25">
      <c r="A26" s="11" t="s">
        <v>54</v>
      </c>
      <c r="B26" s="12" t="s">
        <v>55</v>
      </c>
      <c r="C26" s="12" t="s">
        <v>7</v>
      </c>
    </row>
    <row r="27" spans="1:3" x14ac:dyDescent="0.25">
      <c r="A27" s="11" t="s">
        <v>56</v>
      </c>
      <c r="B27" s="12" t="s">
        <v>57</v>
      </c>
      <c r="C27" s="12" t="s">
        <v>7</v>
      </c>
    </row>
    <row r="28" spans="1:3" x14ac:dyDescent="0.25">
      <c r="A28" s="11" t="s">
        <v>58</v>
      </c>
      <c r="B28" s="12" t="s">
        <v>59</v>
      </c>
      <c r="C28" s="12" t="s">
        <v>7</v>
      </c>
    </row>
    <row r="29" spans="1:3" x14ac:dyDescent="0.25">
      <c r="A29" s="11" t="s">
        <v>60</v>
      </c>
      <c r="B29" s="12" t="s">
        <v>61</v>
      </c>
      <c r="C29" s="12" t="s">
        <v>7</v>
      </c>
    </row>
    <row r="30" spans="1:3" x14ac:dyDescent="0.25">
      <c r="A30" s="11" t="s">
        <v>62</v>
      </c>
      <c r="B30" s="12" t="s">
        <v>63</v>
      </c>
      <c r="C30" s="12" t="s">
        <v>7</v>
      </c>
    </row>
    <row r="31" spans="1:3" x14ac:dyDescent="0.25">
      <c r="A31" s="60" t="s">
        <v>64</v>
      </c>
      <c r="B31" s="61" t="s">
        <v>65</v>
      </c>
      <c r="C31" s="61" t="s">
        <v>7</v>
      </c>
    </row>
    <row r="32" spans="1:3" x14ac:dyDescent="0.25">
      <c r="A32" s="11" t="s">
        <v>66</v>
      </c>
      <c r="B32" s="12" t="s">
        <v>67</v>
      </c>
      <c r="C32" s="12" t="s">
        <v>7</v>
      </c>
    </row>
    <row r="33" spans="1:3" x14ac:dyDescent="0.25">
      <c r="A33" s="11" t="s">
        <v>68</v>
      </c>
      <c r="B33" s="12" t="s">
        <v>69</v>
      </c>
      <c r="C33" s="12"/>
    </row>
    <row r="34" spans="1:3" x14ac:dyDescent="0.25">
      <c r="A34" s="60" t="s">
        <v>70</v>
      </c>
      <c r="B34" s="61" t="s">
        <v>71</v>
      </c>
      <c r="C34" s="61" t="s">
        <v>7</v>
      </c>
    </row>
    <row r="35" spans="1:3" x14ac:dyDescent="0.25">
      <c r="A35" s="11" t="s">
        <v>72</v>
      </c>
      <c r="B35" s="12" t="s">
        <v>73</v>
      </c>
      <c r="C35" s="12" t="s">
        <v>74</v>
      </c>
    </row>
    <row r="36" spans="1:3" x14ac:dyDescent="0.25">
      <c r="A36" s="60" t="s">
        <v>75</v>
      </c>
      <c r="B36" s="61" t="s">
        <v>76</v>
      </c>
      <c r="C36" s="61" t="s">
        <v>7</v>
      </c>
    </row>
    <row r="37" spans="1:3" x14ac:dyDescent="0.25">
      <c r="A37" s="11" t="s">
        <v>77</v>
      </c>
      <c r="B37" s="12" t="s">
        <v>78</v>
      </c>
      <c r="C37" s="12"/>
    </row>
    <row r="38" spans="1:3" x14ac:dyDescent="0.25">
      <c r="A38" s="11" t="s">
        <v>79</v>
      </c>
      <c r="B38" s="12" t="s">
        <v>80</v>
      </c>
      <c r="C38" s="12" t="s">
        <v>81</v>
      </c>
    </row>
    <row r="39" spans="1:3" x14ac:dyDescent="0.25">
      <c r="A39" s="13"/>
      <c r="B39" s="14" t="s">
        <v>82</v>
      </c>
      <c r="C39" s="15"/>
    </row>
    <row r="40" spans="1:3" x14ac:dyDescent="0.25">
      <c r="A40" s="11" t="s">
        <v>83</v>
      </c>
      <c r="B40" s="12" t="s">
        <v>84</v>
      </c>
      <c r="C40" s="12" t="s">
        <v>7</v>
      </c>
    </row>
    <row r="41" spans="1:3" x14ac:dyDescent="0.25">
      <c r="A41" s="11" t="s">
        <v>85</v>
      </c>
      <c r="B41" s="12" t="s">
        <v>86</v>
      </c>
      <c r="C41" s="12" t="s">
        <v>7</v>
      </c>
    </row>
    <row r="42" spans="1:3" x14ac:dyDescent="0.25">
      <c r="A42" s="11" t="s">
        <v>87</v>
      </c>
      <c r="B42" s="12" t="s">
        <v>88</v>
      </c>
      <c r="C42" s="12" t="s">
        <v>7</v>
      </c>
    </row>
    <row r="43" spans="1:3" x14ac:dyDescent="0.25">
      <c r="A43" s="11" t="s">
        <v>89</v>
      </c>
      <c r="B43" s="12" t="s">
        <v>90</v>
      </c>
      <c r="C43" s="12" t="s">
        <v>7</v>
      </c>
    </row>
    <row r="44" spans="1:3" x14ac:dyDescent="0.25">
      <c r="A44" s="11" t="s">
        <v>91</v>
      </c>
      <c r="B44" s="12" t="s">
        <v>92</v>
      </c>
      <c r="C44" s="12" t="s">
        <v>7</v>
      </c>
    </row>
    <row r="45" spans="1:3" x14ac:dyDescent="0.25">
      <c r="A45" s="11" t="s">
        <v>93</v>
      </c>
      <c r="B45" s="12" t="s">
        <v>94</v>
      </c>
      <c r="C45" s="12" t="s">
        <v>7</v>
      </c>
    </row>
  </sheetData>
  <mergeCells count="1">
    <mergeCell ref="A1:C1"/>
  </mergeCells>
  <phoneticPr fontId="0" type="noConversion"/>
  <pageMargins left="0.75" right="0.75" top="0.19" bottom="0.19" header="0.17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8"/>
  <sheetViews>
    <sheetView zoomScaleNormal="100" workbookViewId="0">
      <selection activeCell="G127" sqref="G127"/>
    </sheetView>
  </sheetViews>
  <sheetFormatPr defaultRowHeight="12.5" x14ac:dyDescent="0.25"/>
  <cols>
    <col min="1" max="1" width="16.26953125" customWidth="1"/>
    <col min="2" max="2" width="21.453125" bestFit="1" customWidth="1"/>
    <col min="3" max="4" width="13.26953125" customWidth="1"/>
    <col min="5" max="5" width="16.81640625" bestFit="1" customWidth="1"/>
    <col min="6" max="6" width="13.7265625" customWidth="1"/>
    <col min="7" max="7" width="11.453125" customWidth="1"/>
    <col min="9" max="9" width="10.26953125" customWidth="1"/>
    <col min="13" max="13" width="7" customWidth="1"/>
    <col min="14" max="14" width="6.7265625" customWidth="1"/>
  </cols>
  <sheetData>
    <row r="1" spans="1:14" ht="25" x14ac:dyDescent="0.5">
      <c r="A1" s="28" t="s">
        <v>95</v>
      </c>
      <c r="B1" s="28"/>
      <c r="C1" s="28"/>
      <c r="D1" s="28"/>
      <c r="E1" s="28"/>
      <c r="F1" s="28"/>
      <c r="G1" s="28"/>
      <c r="H1" s="3"/>
    </row>
    <row r="2" spans="1:14" ht="16.5" customHeight="1" x14ac:dyDescent="0.5">
      <c r="A2" s="28"/>
      <c r="B2" s="28"/>
      <c r="C2" s="28"/>
      <c r="D2" s="28"/>
      <c r="E2" s="28"/>
      <c r="F2" s="28"/>
      <c r="G2" s="28"/>
      <c r="H2" s="3"/>
    </row>
    <row r="3" spans="1:14" ht="40.5" customHeight="1" x14ac:dyDescent="0.5">
      <c r="A3" s="17" t="s">
        <v>1</v>
      </c>
      <c r="B3" s="3"/>
      <c r="C3" s="3"/>
      <c r="D3" s="3"/>
      <c r="E3" s="3"/>
      <c r="F3" s="46" t="s">
        <v>96</v>
      </c>
      <c r="G3" s="23" t="s">
        <v>97</v>
      </c>
      <c r="H3" s="24" t="s">
        <v>98</v>
      </c>
      <c r="I3" s="25" t="s">
        <v>99</v>
      </c>
      <c r="J3" s="56"/>
      <c r="K3" s="56"/>
      <c r="L3" s="56"/>
      <c r="M3" s="36" t="s">
        <v>100</v>
      </c>
      <c r="N3" s="36" t="s">
        <v>101</v>
      </c>
    </row>
    <row r="4" spans="1:14" ht="12.75" customHeight="1" x14ac:dyDescent="0.5">
      <c r="A4" s="17"/>
      <c r="B4" s="3"/>
      <c r="C4" s="3"/>
      <c r="D4" s="3"/>
      <c r="E4" s="3"/>
      <c r="F4" s="26"/>
      <c r="G4" s="33"/>
      <c r="H4" s="34"/>
      <c r="I4" s="35"/>
      <c r="J4" s="56"/>
      <c r="K4" s="56"/>
      <c r="L4" s="56"/>
      <c r="M4" s="56"/>
      <c r="N4" s="56"/>
    </row>
    <row r="5" spans="1:14" x14ac:dyDescent="0.25">
      <c r="A5" s="2" t="s">
        <v>35</v>
      </c>
      <c r="B5" s="2" t="s">
        <v>102</v>
      </c>
      <c r="C5" s="2" t="s">
        <v>103</v>
      </c>
      <c r="D5" s="2" t="s">
        <v>104</v>
      </c>
      <c r="E5" s="2" t="s">
        <v>105</v>
      </c>
      <c r="N5" s="1"/>
    </row>
    <row r="6" spans="1:14" x14ac:dyDescent="0.25">
      <c r="A6" s="1" t="s">
        <v>106</v>
      </c>
      <c r="B6" s="39">
        <v>5308</v>
      </c>
      <c r="C6" s="39">
        <v>4929</v>
      </c>
      <c r="D6" s="39">
        <v>3616</v>
      </c>
      <c r="E6" s="29" t="s">
        <v>107</v>
      </c>
      <c r="M6" s="19">
        <f>(D6-B6)/B6</f>
        <v>-0.31876412961567446</v>
      </c>
      <c r="N6" s="19">
        <f>(D6-C6)/C6</f>
        <v>-0.2663826333941976</v>
      </c>
    </row>
    <row r="7" spans="1:14" x14ac:dyDescent="0.25">
      <c r="A7" s="1" t="s">
        <v>108</v>
      </c>
      <c r="B7" s="39">
        <v>5504</v>
      </c>
      <c r="C7" s="39">
        <v>4654</v>
      </c>
      <c r="D7" s="39">
        <v>3724</v>
      </c>
      <c r="E7" s="29" t="s">
        <v>107</v>
      </c>
      <c r="M7" s="19">
        <f t="shared" ref="M7:M122" si="0">(D7-B7)/B7</f>
        <v>-0.32340116279069769</v>
      </c>
      <c r="N7" s="19">
        <f t="shared" ref="N7:N122" si="1">(D7-C7)/C7</f>
        <v>-0.19982810485603783</v>
      </c>
    </row>
    <row r="8" spans="1:14" x14ac:dyDescent="0.25">
      <c r="A8" s="1" t="s">
        <v>109</v>
      </c>
      <c r="B8" s="39">
        <v>5708</v>
      </c>
      <c r="C8" s="39">
        <v>5393</v>
      </c>
      <c r="D8" s="39">
        <v>3820</v>
      </c>
      <c r="E8" s="29" t="s">
        <v>107</v>
      </c>
      <c r="M8" s="19">
        <f t="shared" si="0"/>
        <v>-0.33076384022424665</v>
      </c>
      <c r="N8" s="19">
        <f t="shared" si="1"/>
        <v>-0.2916743927313184</v>
      </c>
    </row>
    <row r="9" spans="1:14" x14ac:dyDescent="0.25">
      <c r="A9" s="1" t="s">
        <v>110</v>
      </c>
      <c r="B9" s="39">
        <v>5664</v>
      </c>
      <c r="C9" s="39">
        <v>5176</v>
      </c>
      <c r="D9" s="39">
        <v>4040</v>
      </c>
      <c r="E9" s="29" t="s">
        <v>107</v>
      </c>
      <c r="M9" s="19">
        <f t="shared" si="0"/>
        <v>-0.2867231638418079</v>
      </c>
      <c r="N9" s="19">
        <f t="shared" si="1"/>
        <v>-0.21947449768160743</v>
      </c>
    </row>
    <row r="10" spans="1:14" x14ac:dyDescent="0.25">
      <c r="A10" s="1" t="s">
        <v>111</v>
      </c>
      <c r="B10" s="39">
        <v>6483</v>
      </c>
      <c r="C10" s="39">
        <v>5355</v>
      </c>
      <c r="D10" s="39">
        <v>4869</v>
      </c>
      <c r="E10" s="29" t="s">
        <v>107</v>
      </c>
      <c r="M10" s="19">
        <f t="shared" si="0"/>
        <v>-0.24895881536325776</v>
      </c>
      <c r="N10" s="19">
        <f t="shared" si="1"/>
        <v>-9.07563025210084E-2</v>
      </c>
    </row>
    <row r="11" spans="1:14" x14ac:dyDescent="0.25">
      <c r="A11" s="1" t="s">
        <v>112</v>
      </c>
      <c r="B11" s="39">
        <v>6521</v>
      </c>
      <c r="C11" s="39">
        <v>4661</v>
      </c>
      <c r="D11" s="39">
        <v>4345</v>
      </c>
      <c r="E11" s="29" t="s">
        <v>107</v>
      </c>
      <c r="M11" s="19">
        <f t="shared" si="0"/>
        <v>-0.33369115166385521</v>
      </c>
      <c r="N11" s="19">
        <f t="shared" si="1"/>
        <v>-6.7796610169491525E-2</v>
      </c>
    </row>
    <row r="12" spans="1:14" x14ac:dyDescent="0.25">
      <c r="A12" s="1" t="s">
        <v>113</v>
      </c>
      <c r="B12" s="39">
        <v>6260</v>
      </c>
      <c r="C12" s="39">
        <v>4872</v>
      </c>
      <c r="D12" s="39">
        <v>4204</v>
      </c>
      <c r="E12" s="29" t="s">
        <v>107</v>
      </c>
      <c r="M12" s="19">
        <f t="shared" si="0"/>
        <v>-0.32843450479233227</v>
      </c>
      <c r="N12" s="19">
        <f t="shared" si="1"/>
        <v>-0.13711001642036125</v>
      </c>
    </row>
    <row r="13" spans="1:14" x14ac:dyDescent="0.25">
      <c r="A13" s="1" t="s">
        <v>114</v>
      </c>
      <c r="B13" s="39">
        <v>5627</v>
      </c>
      <c r="C13" s="39">
        <v>4683</v>
      </c>
      <c r="D13" s="39">
        <v>4004</v>
      </c>
      <c r="E13" s="29" t="s">
        <v>107</v>
      </c>
      <c r="M13" s="19">
        <f t="shared" si="0"/>
        <v>-0.2884307801670517</v>
      </c>
      <c r="N13" s="19">
        <f t="shared" si="1"/>
        <v>-0.14499252615844543</v>
      </c>
    </row>
    <row r="14" spans="1:14" x14ac:dyDescent="0.25">
      <c r="A14" s="1" t="s">
        <v>115</v>
      </c>
      <c r="B14" s="39">
        <v>5462</v>
      </c>
      <c r="C14" s="39">
        <v>4392</v>
      </c>
      <c r="D14" s="39">
        <v>4270</v>
      </c>
      <c r="E14" s="29" t="s">
        <v>107</v>
      </c>
      <c r="M14" s="19">
        <f t="shared" si="0"/>
        <v>-0.21823507872574149</v>
      </c>
      <c r="N14" s="19">
        <f t="shared" si="1"/>
        <v>-2.7777777777777776E-2</v>
      </c>
    </row>
    <row r="15" spans="1:14" x14ac:dyDescent="0.25">
      <c r="A15" s="4" t="s">
        <v>116</v>
      </c>
      <c r="B15" s="39">
        <v>5952</v>
      </c>
      <c r="C15" s="39">
        <v>4757</v>
      </c>
      <c r="D15" s="39">
        <v>4272</v>
      </c>
      <c r="E15" s="29" t="s">
        <v>107</v>
      </c>
      <c r="M15" s="19">
        <f t="shared" si="0"/>
        <v>-0.28225806451612906</v>
      </c>
      <c r="N15" s="19">
        <f t="shared" si="1"/>
        <v>-0.101955013664074</v>
      </c>
    </row>
    <row r="16" spans="1:14" x14ac:dyDescent="0.25">
      <c r="A16" s="4" t="s">
        <v>117</v>
      </c>
      <c r="B16" s="39">
        <v>5458</v>
      </c>
      <c r="C16" s="39">
        <v>5369</v>
      </c>
      <c r="D16" s="39">
        <v>4223</v>
      </c>
      <c r="E16" s="29" t="s">
        <v>107</v>
      </c>
      <c r="M16" s="19">
        <f t="shared" si="0"/>
        <v>-0.22627336020520336</v>
      </c>
      <c r="N16" s="19">
        <f t="shared" si="1"/>
        <v>-0.21344756937977277</v>
      </c>
    </row>
    <row r="17" spans="1:14" x14ac:dyDescent="0.25">
      <c r="A17" s="1" t="s">
        <v>118</v>
      </c>
      <c r="B17" s="39">
        <v>5455</v>
      </c>
      <c r="C17" s="39">
        <v>5502</v>
      </c>
      <c r="D17" s="39">
        <v>4197</v>
      </c>
      <c r="E17" s="29" t="s">
        <v>107</v>
      </c>
      <c r="M17" s="19">
        <f t="shared" si="0"/>
        <v>-0.2306141154903758</v>
      </c>
      <c r="N17" s="19">
        <f t="shared" si="1"/>
        <v>-0.23718647764449291</v>
      </c>
    </row>
    <row r="18" spans="1:14" x14ac:dyDescent="0.25">
      <c r="A18" s="1" t="s">
        <v>119</v>
      </c>
      <c r="B18" s="39">
        <v>5165</v>
      </c>
      <c r="C18" s="39">
        <v>5241</v>
      </c>
      <c r="D18" s="39">
        <v>3822</v>
      </c>
      <c r="E18" s="29" t="s">
        <v>107</v>
      </c>
      <c r="M18" s="19">
        <f>(D18-B18)/B18</f>
        <v>-0.26001936108422069</v>
      </c>
      <c r="N18" s="19">
        <f t="shared" si="1"/>
        <v>-0.27074985689753861</v>
      </c>
    </row>
    <row r="19" spans="1:14" x14ac:dyDescent="0.25">
      <c r="A19" s="1" t="s">
        <v>120</v>
      </c>
      <c r="B19" s="39">
        <v>5269</v>
      </c>
      <c r="C19" s="39">
        <v>6254</v>
      </c>
      <c r="D19" s="39">
        <v>3845</v>
      </c>
      <c r="E19" s="29" t="s">
        <v>107</v>
      </c>
      <c r="M19" s="19">
        <f>(D19-B19)/B19</f>
        <v>-0.27026001138736006</v>
      </c>
      <c r="N19" s="19">
        <f t="shared" ref="N19" si="2">(D19-C19)/C19</f>
        <v>-0.38519347617524785</v>
      </c>
    </row>
    <row r="20" spans="1:14" x14ac:dyDescent="0.25">
      <c r="A20" s="4" t="s">
        <v>121</v>
      </c>
      <c r="B20" s="39">
        <v>5043</v>
      </c>
      <c r="C20" s="39">
        <v>5541</v>
      </c>
      <c r="D20" s="39">
        <v>3892</v>
      </c>
      <c r="E20" s="29" t="s">
        <v>107</v>
      </c>
      <c r="M20" s="19">
        <f t="shared" ref="M20:M24" si="3">(D20-B20)/B20</f>
        <v>-0.22823716042038469</v>
      </c>
      <c r="N20" s="19">
        <f t="shared" ref="N20:N24" si="4">(D20-C20)/C20</f>
        <v>-0.29759971124345785</v>
      </c>
    </row>
    <row r="21" spans="1:14" x14ac:dyDescent="0.25">
      <c r="A21" s="4" t="s">
        <v>122</v>
      </c>
      <c r="B21" s="39">
        <v>3765</v>
      </c>
      <c r="C21" s="39">
        <v>8458</v>
      </c>
      <c r="D21" s="39">
        <v>3902</v>
      </c>
      <c r="E21" s="29" t="s">
        <v>107</v>
      </c>
      <c r="M21" s="19">
        <f t="shared" si="3"/>
        <v>3.6387782204515273E-2</v>
      </c>
      <c r="N21" s="19">
        <f t="shared" si="4"/>
        <v>-0.53866162213289193</v>
      </c>
    </row>
    <row r="22" spans="1:14" x14ac:dyDescent="0.25">
      <c r="A22" s="4" t="s">
        <v>123</v>
      </c>
      <c r="B22" s="39">
        <v>3736</v>
      </c>
      <c r="C22" s="39">
        <v>3569</v>
      </c>
      <c r="D22" s="39">
        <v>3932</v>
      </c>
      <c r="E22" s="29" t="s">
        <v>107</v>
      </c>
      <c r="M22" s="19">
        <f t="shared" si="3"/>
        <v>5.246252676659529E-2</v>
      </c>
      <c r="N22" s="19">
        <f t="shared" si="4"/>
        <v>0.10170916223031662</v>
      </c>
    </row>
    <row r="23" spans="1:14" x14ac:dyDescent="0.25">
      <c r="A23" s="4" t="s">
        <v>124</v>
      </c>
      <c r="B23" s="39">
        <v>3680</v>
      </c>
      <c r="C23" s="39">
        <v>4553</v>
      </c>
      <c r="D23" s="39">
        <v>3945</v>
      </c>
      <c r="E23" s="29" t="s">
        <v>107</v>
      </c>
      <c r="M23" s="19">
        <f t="shared" si="3"/>
        <v>7.2010869565217392E-2</v>
      </c>
      <c r="N23" s="19">
        <f t="shared" si="4"/>
        <v>-0.13353832637821217</v>
      </c>
    </row>
    <row r="24" spans="1:14" x14ac:dyDescent="0.25">
      <c r="A24" s="4" t="s">
        <v>125</v>
      </c>
      <c r="B24" s="39">
        <v>4922</v>
      </c>
      <c r="C24" s="39">
        <v>4518</v>
      </c>
      <c r="D24" s="39">
        <v>4002</v>
      </c>
      <c r="E24" s="29" t="s">
        <v>107</v>
      </c>
      <c r="M24" s="19">
        <f t="shared" si="3"/>
        <v>-0.18691588785046728</v>
      </c>
      <c r="N24" s="19">
        <f t="shared" si="4"/>
        <v>-0.11420982735723771</v>
      </c>
    </row>
    <row r="25" spans="1:14" x14ac:dyDescent="0.25">
      <c r="A25" s="1"/>
      <c r="B25" s="9"/>
      <c r="C25" s="9"/>
      <c r="D25" s="9"/>
      <c r="E25" s="1"/>
      <c r="M25" s="19"/>
      <c r="N25" s="19"/>
    </row>
    <row r="26" spans="1:14" x14ac:dyDescent="0.25">
      <c r="A26" s="62" t="s">
        <v>37</v>
      </c>
      <c r="B26" s="64" t="s">
        <v>102</v>
      </c>
      <c r="C26" s="62" t="s">
        <v>103</v>
      </c>
      <c r="D26" s="62" t="s">
        <v>104</v>
      </c>
      <c r="E26" s="62" t="s">
        <v>105</v>
      </c>
      <c r="M26" s="19"/>
      <c r="N26" s="19"/>
    </row>
    <row r="27" spans="1:14" x14ac:dyDescent="0.25">
      <c r="A27" s="1" t="s">
        <v>106</v>
      </c>
      <c r="B27" s="39">
        <v>21835</v>
      </c>
      <c r="C27" s="39">
        <v>17611</v>
      </c>
      <c r="D27" s="39">
        <v>13871</v>
      </c>
      <c r="E27" s="29" t="s">
        <v>107</v>
      </c>
      <c r="M27" s="19">
        <f t="shared" si="0"/>
        <v>-0.36473551637279594</v>
      </c>
      <c r="N27" s="19">
        <f t="shared" si="1"/>
        <v>-0.21236727045596501</v>
      </c>
    </row>
    <row r="28" spans="1:14" x14ac:dyDescent="0.25">
      <c r="A28" s="1" t="s">
        <v>108</v>
      </c>
      <c r="B28" s="39">
        <v>22010</v>
      </c>
      <c r="C28" s="39">
        <v>15884</v>
      </c>
      <c r="D28" s="39">
        <v>13790</v>
      </c>
      <c r="E28" s="29" t="s">
        <v>107</v>
      </c>
      <c r="M28" s="19">
        <f t="shared" si="0"/>
        <v>-0.37346660608814175</v>
      </c>
      <c r="N28" s="19">
        <f t="shared" si="1"/>
        <v>-0.13183077310501135</v>
      </c>
    </row>
    <row r="29" spans="1:14" x14ac:dyDescent="0.25">
      <c r="A29" s="1" t="s">
        <v>109</v>
      </c>
      <c r="B29" s="39">
        <v>22865</v>
      </c>
      <c r="C29" s="39">
        <v>17282</v>
      </c>
      <c r="D29" s="39">
        <v>14144</v>
      </c>
      <c r="E29" s="29" t="s">
        <v>107</v>
      </c>
      <c r="M29" s="19">
        <f t="shared" si="0"/>
        <v>-0.38141263940520448</v>
      </c>
      <c r="N29" s="19">
        <f t="shared" si="1"/>
        <v>-0.18157620645758593</v>
      </c>
    </row>
    <row r="30" spans="1:14" x14ac:dyDescent="0.25">
      <c r="A30" s="1" t="s">
        <v>110</v>
      </c>
      <c r="B30" s="39">
        <v>24359</v>
      </c>
      <c r="C30" s="39">
        <v>18435</v>
      </c>
      <c r="D30" s="39">
        <v>14959</v>
      </c>
      <c r="E30" s="29" t="s">
        <v>107</v>
      </c>
      <c r="M30" s="19">
        <f t="shared" si="0"/>
        <v>-0.38589433063754669</v>
      </c>
      <c r="N30" s="19">
        <f t="shared" si="1"/>
        <v>-0.18855438025494983</v>
      </c>
    </row>
    <row r="31" spans="1:14" x14ac:dyDescent="0.25">
      <c r="A31" s="1" t="s">
        <v>111</v>
      </c>
      <c r="B31" s="39">
        <v>27259</v>
      </c>
      <c r="C31" s="39">
        <v>17963</v>
      </c>
      <c r="D31" s="39">
        <v>18032</v>
      </c>
      <c r="E31" s="29" t="s">
        <v>107</v>
      </c>
      <c r="M31" s="19">
        <f t="shared" si="0"/>
        <v>-0.33849370849994498</v>
      </c>
      <c r="N31" s="19">
        <f t="shared" si="1"/>
        <v>3.8412291933418692E-3</v>
      </c>
    </row>
    <row r="32" spans="1:14" x14ac:dyDescent="0.25">
      <c r="A32" s="1" t="s">
        <v>112</v>
      </c>
      <c r="B32" s="39">
        <v>26330</v>
      </c>
      <c r="C32" s="39">
        <v>15493</v>
      </c>
      <c r="D32" s="39">
        <v>15758</v>
      </c>
      <c r="E32" s="29" t="s">
        <v>107</v>
      </c>
      <c r="M32" s="19">
        <f t="shared" si="0"/>
        <v>-0.40151917964299277</v>
      </c>
      <c r="N32" s="19">
        <f t="shared" si="1"/>
        <v>1.7104498805912347E-2</v>
      </c>
    </row>
    <row r="33" spans="1:14" x14ac:dyDescent="0.25">
      <c r="A33" s="1" t="s">
        <v>113</v>
      </c>
      <c r="B33" s="39">
        <v>25925</v>
      </c>
      <c r="C33" s="39">
        <v>17109</v>
      </c>
      <c r="D33" s="39">
        <v>15244</v>
      </c>
      <c r="E33" s="29" t="s">
        <v>107</v>
      </c>
      <c r="M33" s="19">
        <f t="shared" si="0"/>
        <v>-0.41199614271938284</v>
      </c>
      <c r="N33" s="19">
        <f t="shared" si="1"/>
        <v>-0.10900695540358875</v>
      </c>
    </row>
    <row r="34" spans="1:14" x14ac:dyDescent="0.25">
      <c r="A34" s="1" t="s">
        <v>114</v>
      </c>
      <c r="B34" s="39">
        <v>23791</v>
      </c>
      <c r="C34" s="39">
        <v>14435</v>
      </c>
      <c r="D34" s="39">
        <v>14519</v>
      </c>
      <c r="E34" s="29" t="s">
        <v>107</v>
      </c>
      <c r="M34" s="19">
        <f t="shared" si="0"/>
        <v>-0.38972720776764325</v>
      </c>
      <c r="N34" s="19">
        <f t="shared" si="1"/>
        <v>5.819189470038102E-3</v>
      </c>
    </row>
    <row r="35" spans="1:14" x14ac:dyDescent="0.25">
      <c r="A35" s="1" t="s">
        <v>115</v>
      </c>
      <c r="B35" s="39">
        <v>23659</v>
      </c>
      <c r="C35" s="39">
        <v>14202</v>
      </c>
      <c r="D35" s="39">
        <v>15116</v>
      </c>
      <c r="E35" s="29" t="s">
        <v>107</v>
      </c>
      <c r="M35" s="19">
        <f t="shared" si="0"/>
        <v>-0.36108880341519084</v>
      </c>
      <c r="N35" s="19">
        <f t="shared" si="1"/>
        <v>6.4357132798197436E-2</v>
      </c>
    </row>
    <row r="36" spans="1:14" x14ac:dyDescent="0.25">
      <c r="A36" s="4" t="s">
        <v>116</v>
      </c>
      <c r="B36" s="39">
        <v>20517</v>
      </c>
      <c r="C36" s="39">
        <v>13279</v>
      </c>
      <c r="D36" s="39">
        <v>15124</v>
      </c>
      <c r="E36" s="29" t="s">
        <v>107</v>
      </c>
      <c r="M36" s="19">
        <f t="shared" si="0"/>
        <v>-0.2628551932543744</v>
      </c>
      <c r="N36" s="19">
        <f t="shared" si="1"/>
        <v>0.13894118533022065</v>
      </c>
    </row>
    <row r="37" spans="1:14" x14ac:dyDescent="0.25">
      <c r="A37" s="4" t="s">
        <v>117</v>
      </c>
      <c r="B37" s="39">
        <v>22441</v>
      </c>
      <c r="C37" s="39">
        <v>16390</v>
      </c>
      <c r="D37" s="39">
        <v>14950</v>
      </c>
      <c r="E37" s="29" t="s">
        <v>107</v>
      </c>
      <c r="M37" s="19">
        <f t="shared" si="0"/>
        <v>-0.33380865380330643</v>
      </c>
      <c r="N37" s="19">
        <f t="shared" si="1"/>
        <v>-8.7858450274557659E-2</v>
      </c>
    </row>
    <row r="38" spans="1:14" x14ac:dyDescent="0.25">
      <c r="A38" s="1" t="s">
        <v>118</v>
      </c>
      <c r="B38" s="39">
        <v>21378</v>
      </c>
      <c r="C38" s="39">
        <v>13826</v>
      </c>
      <c r="D38" s="39">
        <v>14859</v>
      </c>
      <c r="E38" s="29" t="s">
        <v>107</v>
      </c>
      <c r="M38" s="19">
        <f t="shared" si="0"/>
        <v>-0.30493965759191693</v>
      </c>
      <c r="N38" s="19">
        <f t="shared" si="1"/>
        <v>7.4714306379285403E-2</v>
      </c>
    </row>
    <row r="39" spans="1:14" x14ac:dyDescent="0.25">
      <c r="A39" s="1" t="s">
        <v>119</v>
      </c>
      <c r="B39" s="39">
        <v>19923</v>
      </c>
      <c r="C39" s="39">
        <v>15528</v>
      </c>
      <c r="D39" s="39">
        <v>13438</v>
      </c>
      <c r="E39" s="29" t="s">
        <v>107</v>
      </c>
      <c r="M39" s="19">
        <f t="shared" si="0"/>
        <v>-0.32550318727099331</v>
      </c>
      <c r="N39" s="19">
        <f t="shared" si="1"/>
        <v>-0.13459556929417826</v>
      </c>
    </row>
    <row r="40" spans="1:14" x14ac:dyDescent="0.25">
      <c r="A40" s="1" t="s">
        <v>120</v>
      </c>
      <c r="B40" s="39">
        <v>17441</v>
      </c>
      <c r="C40" s="39">
        <v>15380</v>
      </c>
      <c r="D40" s="39">
        <v>13652</v>
      </c>
      <c r="E40" s="29" t="s">
        <v>107</v>
      </c>
      <c r="M40" s="19">
        <f t="shared" ref="M40" si="5">(D40-B40)/B40</f>
        <v>-0.21724671750473024</v>
      </c>
      <c r="N40" s="19">
        <f t="shared" ref="N40" si="6">(D40-C40)/C40</f>
        <v>-0.11235370611183355</v>
      </c>
    </row>
    <row r="41" spans="1:14" x14ac:dyDescent="0.25">
      <c r="A41" s="4" t="s">
        <v>121</v>
      </c>
      <c r="B41" s="39">
        <v>17157</v>
      </c>
      <c r="C41" s="39">
        <v>14766</v>
      </c>
      <c r="D41" s="39">
        <v>13153</v>
      </c>
      <c r="E41" s="29" t="s">
        <v>107</v>
      </c>
      <c r="M41" s="19">
        <f t="shared" ref="M41:M45" si="7">(D41-B41)/B41</f>
        <v>-0.23337413300693594</v>
      </c>
      <c r="N41" s="19">
        <f t="shared" ref="N41:N45" si="8">(D41-C41)/C41</f>
        <v>-0.1092374373560883</v>
      </c>
    </row>
    <row r="42" spans="1:14" x14ac:dyDescent="0.25">
      <c r="A42" s="4" t="s">
        <v>122</v>
      </c>
      <c r="B42" s="39">
        <v>15861</v>
      </c>
      <c r="C42" s="39">
        <v>17006</v>
      </c>
      <c r="D42" s="39">
        <v>11061</v>
      </c>
      <c r="E42" s="29" t="s">
        <v>107</v>
      </c>
      <c r="M42" s="19">
        <f t="shared" si="7"/>
        <v>-0.30262909022129753</v>
      </c>
      <c r="N42" s="19">
        <f t="shared" si="8"/>
        <v>-0.34958250029401389</v>
      </c>
    </row>
    <row r="43" spans="1:14" x14ac:dyDescent="0.25">
      <c r="A43" s="4" t="s">
        <v>123</v>
      </c>
      <c r="B43" s="39">
        <v>16497</v>
      </c>
      <c r="C43" s="39">
        <v>13683</v>
      </c>
      <c r="D43" s="39">
        <v>10906</v>
      </c>
      <c r="E43" s="29" t="s">
        <v>107</v>
      </c>
      <c r="M43" s="19">
        <f t="shared" si="7"/>
        <v>-0.33891010486755169</v>
      </c>
      <c r="N43" s="19">
        <f t="shared" si="8"/>
        <v>-0.20295256888109334</v>
      </c>
    </row>
    <row r="44" spans="1:14" x14ac:dyDescent="0.25">
      <c r="A44" s="4" t="s">
        <v>124</v>
      </c>
      <c r="B44" s="39">
        <v>17829</v>
      </c>
      <c r="C44" s="39">
        <v>16976</v>
      </c>
      <c r="D44" s="39">
        <v>11086</v>
      </c>
      <c r="E44" s="29" t="s">
        <v>107</v>
      </c>
      <c r="M44" s="19">
        <f t="shared" si="7"/>
        <v>-0.37820404958214143</v>
      </c>
      <c r="N44" s="19">
        <f t="shared" si="8"/>
        <v>-0.34696041470311029</v>
      </c>
    </row>
    <row r="45" spans="1:14" x14ac:dyDescent="0.25">
      <c r="A45" s="4" t="s">
        <v>125</v>
      </c>
      <c r="B45" s="39">
        <v>18753</v>
      </c>
      <c r="C45" s="39">
        <v>18042</v>
      </c>
      <c r="D45" s="39">
        <v>11330</v>
      </c>
      <c r="E45" s="29" t="s">
        <v>107</v>
      </c>
      <c r="M45" s="19">
        <f t="shared" si="7"/>
        <v>-0.39583000053324802</v>
      </c>
      <c r="N45" s="19">
        <f t="shared" si="8"/>
        <v>-0.37202084026161181</v>
      </c>
    </row>
    <row r="46" spans="1:14" x14ac:dyDescent="0.25">
      <c r="A46" s="1"/>
      <c r="B46" s="9"/>
      <c r="C46" s="9"/>
      <c r="D46" s="9"/>
      <c r="E46" s="1"/>
      <c r="M46" s="19"/>
      <c r="N46" s="19"/>
    </row>
    <row r="47" spans="1:14" x14ac:dyDescent="0.25">
      <c r="A47" s="62" t="s">
        <v>39</v>
      </c>
      <c r="B47" s="64" t="s">
        <v>102</v>
      </c>
      <c r="C47" s="62" t="s">
        <v>103</v>
      </c>
      <c r="D47" s="62" t="s">
        <v>104</v>
      </c>
      <c r="E47" s="62" t="s">
        <v>105</v>
      </c>
      <c r="M47" s="19"/>
      <c r="N47" s="19"/>
    </row>
    <row r="48" spans="1:14" x14ac:dyDescent="0.25">
      <c r="A48" s="1" t="s">
        <v>106</v>
      </c>
      <c r="B48" s="55">
        <v>50</v>
      </c>
      <c r="C48" s="55">
        <v>41</v>
      </c>
      <c r="D48" s="55">
        <v>33</v>
      </c>
      <c r="E48" s="29" t="s">
        <v>107</v>
      </c>
      <c r="M48" s="19">
        <f t="shared" si="0"/>
        <v>-0.34</v>
      </c>
      <c r="N48" s="19">
        <f t="shared" si="1"/>
        <v>-0.1951219512195122</v>
      </c>
    </row>
    <row r="49" spans="1:14" x14ac:dyDescent="0.25">
      <c r="A49" s="1" t="s">
        <v>108</v>
      </c>
      <c r="B49" s="55">
        <v>51</v>
      </c>
      <c r="C49" s="55">
        <v>40</v>
      </c>
      <c r="D49" s="55">
        <v>34</v>
      </c>
      <c r="E49" s="29" t="s">
        <v>107</v>
      </c>
      <c r="M49" s="19">
        <f t="shared" si="0"/>
        <v>-0.33333333333333331</v>
      </c>
      <c r="N49" s="19">
        <f t="shared" si="1"/>
        <v>-0.15</v>
      </c>
    </row>
    <row r="50" spans="1:14" x14ac:dyDescent="0.25">
      <c r="A50" s="1" t="s">
        <v>109</v>
      </c>
      <c r="B50" s="55">
        <v>53</v>
      </c>
      <c r="C50" s="55">
        <v>40</v>
      </c>
      <c r="D50" s="55">
        <v>35</v>
      </c>
      <c r="E50" s="29" t="s">
        <v>107</v>
      </c>
      <c r="M50" s="19">
        <f t="shared" si="0"/>
        <v>-0.33962264150943394</v>
      </c>
      <c r="N50" s="19">
        <f t="shared" si="1"/>
        <v>-0.125</v>
      </c>
    </row>
    <row r="51" spans="1:14" x14ac:dyDescent="0.25">
      <c r="A51" s="1" t="s">
        <v>110</v>
      </c>
      <c r="B51" s="55">
        <v>56</v>
      </c>
      <c r="C51" s="55">
        <v>43</v>
      </c>
      <c r="D51" s="55">
        <v>37</v>
      </c>
      <c r="E51" s="29" t="s">
        <v>107</v>
      </c>
      <c r="M51" s="19">
        <f t="shared" si="0"/>
        <v>-0.3392857142857143</v>
      </c>
      <c r="N51" s="19">
        <f t="shared" si="1"/>
        <v>-0.13953488372093023</v>
      </c>
    </row>
    <row r="52" spans="1:14" x14ac:dyDescent="0.25">
      <c r="A52" s="1" t="s">
        <v>111</v>
      </c>
      <c r="B52" s="55">
        <v>61</v>
      </c>
      <c r="C52" s="55">
        <v>41</v>
      </c>
      <c r="D52" s="55">
        <v>45</v>
      </c>
      <c r="E52" s="29" t="s">
        <v>107</v>
      </c>
      <c r="M52" s="19">
        <f t="shared" si="0"/>
        <v>-0.26229508196721313</v>
      </c>
      <c r="N52" s="19">
        <f t="shared" si="1"/>
        <v>9.7560975609756101E-2</v>
      </c>
    </row>
    <row r="53" spans="1:14" x14ac:dyDescent="0.25">
      <c r="A53" s="1" t="s">
        <v>112</v>
      </c>
      <c r="B53" s="55">
        <v>59</v>
      </c>
      <c r="C53" s="55">
        <v>35</v>
      </c>
      <c r="D53" s="55">
        <v>40</v>
      </c>
      <c r="E53" s="29" t="s">
        <v>107</v>
      </c>
      <c r="M53" s="19">
        <f t="shared" si="0"/>
        <v>-0.32203389830508472</v>
      </c>
      <c r="N53" s="19">
        <f t="shared" si="1"/>
        <v>0.14285714285714285</v>
      </c>
    </row>
    <row r="54" spans="1:14" x14ac:dyDescent="0.25">
      <c r="A54" s="1" t="s">
        <v>113</v>
      </c>
      <c r="B54" s="55">
        <v>59</v>
      </c>
      <c r="C54" s="55">
        <v>39</v>
      </c>
      <c r="D54" s="55">
        <v>39</v>
      </c>
      <c r="E54" s="29" t="s">
        <v>107</v>
      </c>
      <c r="M54" s="19">
        <f t="shared" si="0"/>
        <v>-0.33898305084745761</v>
      </c>
      <c r="N54" s="19">
        <f t="shared" si="1"/>
        <v>0</v>
      </c>
    </row>
    <row r="55" spans="1:14" x14ac:dyDescent="0.25">
      <c r="A55" s="1" t="s">
        <v>114</v>
      </c>
      <c r="B55" s="55">
        <v>54</v>
      </c>
      <c r="C55" s="55">
        <v>41</v>
      </c>
      <c r="D55" s="55">
        <v>37</v>
      </c>
      <c r="E55" s="29" t="s">
        <v>107</v>
      </c>
      <c r="M55" s="19">
        <f t="shared" si="0"/>
        <v>-0.31481481481481483</v>
      </c>
      <c r="N55" s="19">
        <f t="shared" si="1"/>
        <v>-9.7560975609756101E-2</v>
      </c>
    </row>
    <row r="56" spans="1:14" x14ac:dyDescent="0.25">
      <c r="A56" s="1" t="s">
        <v>115</v>
      </c>
      <c r="B56" s="55">
        <v>51</v>
      </c>
      <c r="C56" s="55">
        <v>31</v>
      </c>
      <c r="D56" s="55">
        <v>36</v>
      </c>
      <c r="E56" s="29" t="s">
        <v>107</v>
      </c>
      <c r="M56" s="19">
        <f t="shared" si="0"/>
        <v>-0.29411764705882354</v>
      </c>
      <c r="N56" s="19">
        <f t="shared" si="1"/>
        <v>0.16129032258064516</v>
      </c>
    </row>
    <row r="57" spans="1:14" x14ac:dyDescent="0.25">
      <c r="A57" s="4" t="s">
        <v>116</v>
      </c>
      <c r="B57" s="55">
        <v>46.5</v>
      </c>
      <c r="C57" s="55">
        <v>29.98</v>
      </c>
      <c r="D57" s="55">
        <v>35.54</v>
      </c>
      <c r="E57" s="29" t="s">
        <v>107</v>
      </c>
      <c r="M57" s="19">
        <f t="shared" si="0"/>
        <v>-0.23569892473118281</v>
      </c>
      <c r="N57" s="19">
        <f t="shared" si="1"/>
        <v>0.18545697131420943</v>
      </c>
    </row>
    <row r="58" spans="1:14" x14ac:dyDescent="0.25">
      <c r="A58" s="4" t="s">
        <v>117</v>
      </c>
      <c r="B58" s="55">
        <v>48.66</v>
      </c>
      <c r="C58" s="55">
        <v>37.57</v>
      </c>
      <c r="D58" s="55">
        <v>35.01</v>
      </c>
      <c r="E58" s="29" t="s">
        <v>107</v>
      </c>
      <c r="M58" s="19">
        <f t="shared" si="0"/>
        <v>-0.28051787916152898</v>
      </c>
      <c r="N58" s="19">
        <f t="shared" si="1"/>
        <v>-6.8139472983763702E-2</v>
      </c>
    </row>
    <row r="59" spans="1:14" x14ac:dyDescent="0.25">
      <c r="A59" s="1" t="s">
        <v>118</v>
      </c>
      <c r="B59" s="55">
        <v>47.83</v>
      </c>
      <c r="C59" s="55">
        <v>29.97</v>
      </c>
      <c r="D59" s="55">
        <v>34.799999999999997</v>
      </c>
      <c r="E59" s="29" t="s">
        <v>107</v>
      </c>
      <c r="M59" s="19">
        <f t="shared" si="0"/>
        <v>-0.27242316537737826</v>
      </c>
      <c r="N59" s="19">
        <f t="shared" si="1"/>
        <v>0.16116116116116111</v>
      </c>
    </row>
    <row r="60" spans="1:14" x14ac:dyDescent="0.25">
      <c r="A60" s="1" t="s">
        <v>119</v>
      </c>
      <c r="B60" s="55">
        <v>43.57</v>
      </c>
      <c r="C60" s="55">
        <v>34.72</v>
      </c>
      <c r="D60" s="55">
        <v>31.47</v>
      </c>
      <c r="E60" s="29" t="s">
        <v>107</v>
      </c>
      <c r="M60" s="19">
        <f t="shared" si="0"/>
        <v>-0.27771402341060364</v>
      </c>
      <c r="N60" s="19">
        <f t="shared" si="1"/>
        <v>-9.3605990783410142E-2</v>
      </c>
    </row>
    <row r="61" spans="1:14" x14ac:dyDescent="0.25">
      <c r="A61" s="1" t="s">
        <v>120</v>
      </c>
      <c r="B61" s="55">
        <v>38.479999999999997</v>
      </c>
      <c r="C61" s="55">
        <v>33.520000000000003</v>
      </c>
      <c r="D61" s="55">
        <v>31.97</v>
      </c>
      <c r="E61" s="29" t="s">
        <v>107</v>
      </c>
      <c r="M61" s="19">
        <f t="shared" ref="M61" si="9">(D61-B61)/B61</f>
        <v>-0.16917879417879414</v>
      </c>
      <c r="N61" s="19">
        <f t="shared" ref="N61" si="10">(D61-C61)/C61</f>
        <v>-4.6241050119331863E-2</v>
      </c>
    </row>
    <row r="62" spans="1:14" x14ac:dyDescent="0.25">
      <c r="A62" s="4" t="s">
        <v>121</v>
      </c>
      <c r="B62" s="55">
        <v>38.380000000000003</v>
      </c>
      <c r="C62" s="55">
        <v>33.979999999999997</v>
      </c>
      <c r="D62" s="55">
        <v>32.369999999999997</v>
      </c>
      <c r="E62" s="29" t="s">
        <v>107</v>
      </c>
      <c r="M62" s="19"/>
      <c r="N62" s="19"/>
    </row>
    <row r="63" spans="1:14" x14ac:dyDescent="0.25">
      <c r="A63" s="4" t="s">
        <v>122</v>
      </c>
      <c r="B63" s="55">
        <v>35.99</v>
      </c>
      <c r="C63" s="55">
        <v>38.64</v>
      </c>
      <c r="D63" s="55">
        <v>26.99</v>
      </c>
      <c r="E63" s="29" t="s">
        <v>107</v>
      </c>
      <c r="M63" s="19"/>
      <c r="N63" s="19"/>
    </row>
    <row r="64" spans="1:14" x14ac:dyDescent="0.25">
      <c r="A64" s="4" t="s">
        <v>123</v>
      </c>
      <c r="B64" s="55">
        <v>33.6</v>
      </c>
      <c r="C64" s="55">
        <v>37.72</v>
      </c>
      <c r="D64" s="55">
        <v>26.61</v>
      </c>
      <c r="E64" s="29" t="s">
        <v>107</v>
      </c>
      <c r="M64" s="19"/>
      <c r="N64" s="19"/>
    </row>
    <row r="65" spans="1:14" x14ac:dyDescent="0.25">
      <c r="A65" s="4" t="s">
        <v>124</v>
      </c>
      <c r="B65" s="55">
        <v>43.05</v>
      </c>
      <c r="C65" s="55">
        <v>41.32</v>
      </c>
      <c r="D65" s="55">
        <v>27.05</v>
      </c>
      <c r="E65" s="29" t="s">
        <v>107</v>
      </c>
      <c r="M65" s="19"/>
      <c r="N65" s="19"/>
    </row>
    <row r="66" spans="1:14" x14ac:dyDescent="0.25">
      <c r="A66" s="4" t="s">
        <v>125</v>
      </c>
      <c r="B66" s="55">
        <v>42.92</v>
      </c>
      <c r="C66" s="55">
        <v>42.34</v>
      </c>
      <c r="D66" s="55">
        <v>27.31</v>
      </c>
      <c r="E66" s="29" t="s">
        <v>107</v>
      </c>
      <c r="M66" s="19"/>
      <c r="N66" s="19"/>
    </row>
    <row r="67" spans="1:14" x14ac:dyDescent="0.25">
      <c r="A67" s="1"/>
      <c r="B67" s="55"/>
      <c r="C67" s="55"/>
      <c r="D67" s="55"/>
      <c r="E67" s="1"/>
      <c r="M67" s="19"/>
      <c r="N67" s="19"/>
    </row>
    <row r="68" spans="1:14" x14ac:dyDescent="0.25">
      <c r="A68" s="1"/>
      <c r="B68" s="9"/>
      <c r="C68" s="9"/>
      <c r="D68" s="9"/>
      <c r="E68" s="1"/>
      <c r="M68" s="19"/>
      <c r="N68" s="19"/>
    </row>
    <row r="69" spans="1:14" x14ac:dyDescent="0.25">
      <c r="A69" s="2" t="s">
        <v>41</v>
      </c>
      <c r="B69" s="18" t="s">
        <v>102</v>
      </c>
      <c r="C69" s="2" t="s">
        <v>103</v>
      </c>
      <c r="D69" s="2" t="s">
        <v>104</v>
      </c>
      <c r="E69" s="2" t="s">
        <v>105</v>
      </c>
      <c r="M69" s="19"/>
      <c r="N69" s="19"/>
    </row>
    <row r="70" spans="1:14" x14ac:dyDescent="0.25">
      <c r="A70" s="1" t="s">
        <v>106</v>
      </c>
      <c r="B70" s="39" t="s">
        <v>126</v>
      </c>
      <c r="C70" s="39" t="s">
        <v>126</v>
      </c>
      <c r="D70" s="39" t="s">
        <v>126</v>
      </c>
      <c r="E70" s="37" t="s">
        <v>127</v>
      </c>
      <c r="M70" s="19"/>
      <c r="N70" s="19"/>
    </row>
    <row r="71" spans="1:14" x14ac:dyDescent="0.25">
      <c r="A71" s="1" t="s">
        <v>108</v>
      </c>
      <c r="B71" s="39" t="s">
        <v>126</v>
      </c>
      <c r="C71" s="39" t="s">
        <v>126</v>
      </c>
      <c r="D71" s="39" t="s">
        <v>126</v>
      </c>
      <c r="E71" s="37" t="s">
        <v>127</v>
      </c>
      <c r="M71" s="19"/>
      <c r="N71" s="19"/>
    </row>
    <row r="72" spans="1:14" x14ac:dyDescent="0.25">
      <c r="A72" s="1" t="s">
        <v>109</v>
      </c>
      <c r="B72" s="39">
        <v>4736</v>
      </c>
      <c r="C72" s="39">
        <v>4428</v>
      </c>
      <c r="D72" s="39">
        <v>3536</v>
      </c>
      <c r="E72" s="29" t="s">
        <v>107</v>
      </c>
      <c r="M72" s="19">
        <f t="shared" si="0"/>
        <v>-0.2533783783783784</v>
      </c>
      <c r="N72" s="19">
        <f t="shared" si="1"/>
        <v>-0.2014453477868112</v>
      </c>
    </row>
    <row r="73" spans="1:14" x14ac:dyDescent="0.25">
      <c r="A73" s="1" t="s">
        <v>110</v>
      </c>
      <c r="B73" s="39">
        <v>5079</v>
      </c>
      <c r="C73" s="39">
        <v>4598</v>
      </c>
      <c r="D73" s="39">
        <v>3757</v>
      </c>
      <c r="E73" s="29" t="s">
        <v>107</v>
      </c>
      <c r="M73" s="19">
        <f t="shared" si="0"/>
        <v>-0.26028745816105531</v>
      </c>
      <c r="N73" s="19">
        <f t="shared" si="1"/>
        <v>-0.1829056111352762</v>
      </c>
    </row>
    <row r="74" spans="1:14" x14ac:dyDescent="0.25">
      <c r="A74" s="1" t="s">
        <v>111</v>
      </c>
      <c r="B74" s="39">
        <v>5429</v>
      </c>
      <c r="C74" s="39">
        <v>4861</v>
      </c>
      <c r="D74" s="39">
        <v>4383</v>
      </c>
      <c r="E74" s="29" t="s">
        <v>107</v>
      </c>
      <c r="M74" s="19">
        <f t="shared" si="0"/>
        <v>-0.19266899981580402</v>
      </c>
      <c r="N74" s="19">
        <f t="shared" si="1"/>
        <v>-9.8333676198313111E-2</v>
      </c>
    </row>
    <row r="75" spans="1:14" x14ac:dyDescent="0.25">
      <c r="A75" s="1" t="s">
        <v>112</v>
      </c>
      <c r="B75" s="39">
        <v>5157</v>
      </c>
      <c r="C75" s="39">
        <v>3786</v>
      </c>
      <c r="D75" s="39">
        <v>3911</v>
      </c>
      <c r="E75" s="29" t="s">
        <v>107</v>
      </c>
      <c r="M75" s="19">
        <f t="shared" si="0"/>
        <v>-0.24161334108978089</v>
      </c>
      <c r="N75" s="19">
        <f t="shared" si="1"/>
        <v>3.3016376122556791E-2</v>
      </c>
    </row>
    <row r="76" spans="1:14" x14ac:dyDescent="0.25">
      <c r="A76" s="1" t="s">
        <v>113</v>
      </c>
      <c r="B76" s="39">
        <v>4325</v>
      </c>
      <c r="C76" s="39">
        <v>3810</v>
      </c>
      <c r="D76" s="39">
        <v>3825</v>
      </c>
      <c r="E76" s="29" t="s">
        <v>107</v>
      </c>
      <c r="M76" s="19">
        <f t="shared" si="0"/>
        <v>-0.11560693641618497</v>
      </c>
      <c r="N76" s="19">
        <f t="shared" si="1"/>
        <v>3.937007874015748E-3</v>
      </c>
    </row>
    <row r="77" spans="1:14" x14ac:dyDescent="0.25">
      <c r="A77" s="1" t="s">
        <v>114</v>
      </c>
      <c r="B77" s="39">
        <v>4155</v>
      </c>
      <c r="C77" s="39">
        <v>4683</v>
      </c>
      <c r="D77" s="39">
        <v>4004</v>
      </c>
      <c r="E77" s="29" t="s">
        <v>107</v>
      </c>
      <c r="M77" s="19">
        <f t="shared" si="0"/>
        <v>-3.6341756919374246E-2</v>
      </c>
      <c r="N77" s="19">
        <f t="shared" si="1"/>
        <v>-0.14499252615844543</v>
      </c>
    </row>
    <row r="78" spans="1:14" x14ac:dyDescent="0.25">
      <c r="A78" s="1" t="s">
        <v>115</v>
      </c>
      <c r="B78" s="39">
        <v>5168</v>
      </c>
      <c r="C78" s="39">
        <v>4289</v>
      </c>
      <c r="D78" s="39">
        <v>4270</v>
      </c>
      <c r="E78" s="29" t="s">
        <v>107</v>
      </c>
      <c r="M78" s="19">
        <f t="shared" si="0"/>
        <v>-0.17376160990712075</v>
      </c>
      <c r="N78" s="19">
        <f t="shared" si="1"/>
        <v>-4.4299370482629987E-3</v>
      </c>
    </row>
    <row r="79" spans="1:14" x14ac:dyDescent="0.25">
      <c r="A79" s="4" t="s">
        <v>116</v>
      </c>
      <c r="B79" s="39">
        <v>5581</v>
      </c>
      <c r="C79" s="39">
        <v>4571</v>
      </c>
      <c r="D79" s="39">
        <v>4272</v>
      </c>
      <c r="E79" s="29" t="s">
        <v>107</v>
      </c>
      <c r="M79" s="19">
        <f t="shared" si="0"/>
        <v>-0.23454578032610643</v>
      </c>
      <c r="N79" s="19">
        <f t="shared" si="1"/>
        <v>-6.5412382410851011E-2</v>
      </c>
    </row>
    <row r="80" spans="1:14" x14ac:dyDescent="0.25">
      <c r="A80" s="4" t="s">
        <v>117</v>
      </c>
      <c r="B80" s="39">
        <v>5011</v>
      </c>
      <c r="C80" s="39">
        <v>5005</v>
      </c>
      <c r="D80" s="39">
        <v>4223</v>
      </c>
      <c r="E80" s="29" t="s">
        <v>107</v>
      </c>
      <c r="M80" s="19">
        <f t="shared" si="0"/>
        <v>-0.15725404110955898</v>
      </c>
      <c r="N80" s="19">
        <f t="shared" si="1"/>
        <v>-0.15624375624375625</v>
      </c>
    </row>
    <row r="81" spans="1:14" x14ac:dyDescent="0.25">
      <c r="A81" s="1" t="s">
        <v>118</v>
      </c>
      <c r="B81" s="39">
        <v>5255</v>
      </c>
      <c r="C81" s="39">
        <v>5412</v>
      </c>
      <c r="D81" s="39">
        <v>4197</v>
      </c>
      <c r="E81" s="29" t="s">
        <v>107</v>
      </c>
      <c r="M81" s="19">
        <f t="shared" si="0"/>
        <v>-0.20133206470028545</v>
      </c>
      <c r="N81" s="19">
        <f t="shared" si="1"/>
        <v>-0.2245011086474501</v>
      </c>
    </row>
    <row r="82" spans="1:14" x14ac:dyDescent="0.25">
      <c r="A82" s="1" t="s">
        <v>119</v>
      </c>
      <c r="B82" s="39">
        <v>5024</v>
      </c>
      <c r="C82" s="39">
        <v>4913</v>
      </c>
      <c r="D82" s="39">
        <v>3822</v>
      </c>
      <c r="E82" s="29" t="s">
        <v>107</v>
      </c>
      <c r="M82" s="19">
        <f t="shared" si="0"/>
        <v>-0.23925159235668789</v>
      </c>
      <c r="N82" s="19">
        <f t="shared" si="1"/>
        <v>-0.22206391207001833</v>
      </c>
    </row>
    <row r="83" spans="1:14" x14ac:dyDescent="0.25">
      <c r="A83" s="1" t="s">
        <v>120</v>
      </c>
      <c r="B83" s="39">
        <v>5221</v>
      </c>
      <c r="C83" s="39">
        <v>5741</v>
      </c>
      <c r="D83" s="39">
        <v>3845</v>
      </c>
      <c r="E83" s="29" t="s">
        <v>107</v>
      </c>
      <c r="M83" s="19">
        <f t="shared" ref="M83" si="11">(D83-B83)/B83</f>
        <v>-0.26355104386132927</v>
      </c>
      <c r="N83" s="19">
        <f t="shared" ref="N83" si="12">(D83-C83)/C83</f>
        <v>-0.33025605295244731</v>
      </c>
    </row>
    <row r="84" spans="1:14" x14ac:dyDescent="0.25">
      <c r="A84" s="1"/>
      <c r="B84" s="39"/>
      <c r="C84" s="39"/>
      <c r="D84" s="39"/>
      <c r="E84" s="1"/>
      <c r="M84" s="19"/>
      <c r="N84" s="19"/>
    </row>
    <row r="85" spans="1:14" x14ac:dyDescent="0.25">
      <c r="A85" s="1"/>
      <c r="B85" s="9"/>
      <c r="C85" s="9"/>
      <c r="D85" s="9"/>
      <c r="E85" s="1"/>
      <c r="M85" s="19"/>
      <c r="N85" s="19"/>
    </row>
    <row r="86" spans="1:14" x14ac:dyDescent="0.25">
      <c r="A86" s="62" t="s">
        <v>128</v>
      </c>
      <c r="B86" s="64" t="s">
        <v>102</v>
      </c>
      <c r="C86" s="62" t="s">
        <v>103</v>
      </c>
      <c r="D86" s="62" t="s">
        <v>104</v>
      </c>
      <c r="E86" s="62" t="s">
        <v>105</v>
      </c>
      <c r="M86" s="19"/>
      <c r="N86" s="19"/>
    </row>
    <row r="87" spans="1:14" x14ac:dyDescent="0.25">
      <c r="A87" s="1" t="s">
        <v>106</v>
      </c>
      <c r="B87" s="39" t="s">
        <v>126</v>
      </c>
      <c r="C87" s="39" t="s">
        <v>126</v>
      </c>
      <c r="D87" s="39" t="s">
        <v>126</v>
      </c>
      <c r="E87" s="37" t="s">
        <v>127</v>
      </c>
      <c r="M87" s="19"/>
      <c r="N87" s="19"/>
    </row>
    <row r="88" spans="1:14" x14ac:dyDescent="0.25">
      <c r="A88" s="1" t="s">
        <v>108</v>
      </c>
      <c r="B88" s="39" t="s">
        <v>126</v>
      </c>
      <c r="C88" s="39" t="s">
        <v>126</v>
      </c>
      <c r="D88" s="39" t="s">
        <v>126</v>
      </c>
      <c r="E88" s="37" t="s">
        <v>127</v>
      </c>
      <c r="M88" s="19"/>
      <c r="N88" s="19"/>
    </row>
    <row r="89" spans="1:14" x14ac:dyDescent="0.25">
      <c r="A89" s="1" t="s">
        <v>109</v>
      </c>
      <c r="B89" s="39">
        <v>19783</v>
      </c>
      <c r="C89" s="39">
        <v>14897</v>
      </c>
      <c r="D89" s="39">
        <v>13093</v>
      </c>
      <c r="E89" s="29" t="s">
        <v>107</v>
      </c>
      <c r="M89" s="19">
        <f t="shared" si="0"/>
        <v>-0.33816913511600871</v>
      </c>
      <c r="N89" s="19">
        <f t="shared" si="1"/>
        <v>-0.12109820769282406</v>
      </c>
    </row>
    <row r="90" spans="1:14" x14ac:dyDescent="0.25">
      <c r="A90" s="1" t="s">
        <v>110</v>
      </c>
      <c r="B90" s="39">
        <v>20918</v>
      </c>
      <c r="C90" s="39">
        <v>14246</v>
      </c>
      <c r="D90" s="39">
        <v>13912</v>
      </c>
      <c r="E90" s="29" t="s">
        <v>107</v>
      </c>
      <c r="M90" s="19">
        <f t="shared" si="0"/>
        <v>-0.33492685725212734</v>
      </c>
      <c r="N90" s="19">
        <f t="shared" si="1"/>
        <v>-2.3445177593710516E-2</v>
      </c>
    </row>
    <row r="91" spans="1:14" x14ac:dyDescent="0.25">
      <c r="A91" s="1" t="s">
        <v>111</v>
      </c>
      <c r="B91" s="39">
        <v>22505</v>
      </c>
      <c r="C91" s="39">
        <v>13318</v>
      </c>
      <c r="D91" s="39">
        <v>15893</v>
      </c>
      <c r="E91" s="29" t="s">
        <v>107</v>
      </c>
      <c r="M91" s="19">
        <f t="shared" si="0"/>
        <v>-0.29380137747167295</v>
      </c>
      <c r="N91" s="19">
        <f t="shared" si="1"/>
        <v>0.19334734945186965</v>
      </c>
    </row>
    <row r="92" spans="1:14" x14ac:dyDescent="0.25">
      <c r="A92" s="1" t="s">
        <v>112</v>
      </c>
      <c r="B92" s="39">
        <v>21218</v>
      </c>
      <c r="C92" s="39">
        <v>11833</v>
      </c>
      <c r="D92" s="39">
        <v>14183</v>
      </c>
      <c r="E92" s="29" t="s">
        <v>107</v>
      </c>
      <c r="M92" s="19">
        <f t="shared" si="0"/>
        <v>-0.33155811103779809</v>
      </c>
      <c r="N92" s="19">
        <f t="shared" si="1"/>
        <v>0.19859714358150934</v>
      </c>
    </row>
    <row r="93" spans="1:14" x14ac:dyDescent="0.25">
      <c r="A93" s="1" t="s">
        <v>113</v>
      </c>
      <c r="B93" s="39">
        <v>19944</v>
      </c>
      <c r="C93" s="39">
        <v>13458</v>
      </c>
      <c r="D93" s="39">
        <v>13872</v>
      </c>
      <c r="E93" s="29" t="s">
        <v>107</v>
      </c>
      <c r="M93" s="19">
        <f t="shared" si="0"/>
        <v>-0.30445246690734057</v>
      </c>
      <c r="N93" s="19">
        <f t="shared" si="1"/>
        <v>3.0762371823450735E-2</v>
      </c>
    </row>
    <row r="94" spans="1:14" x14ac:dyDescent="0.25">
      <c r="A94" s="1" t="s">
        <v>114</v>
      </c>
      <c r="B94" s="39">
        <v>18390</v>
      </c>
      <c r="C94" s="39">
        <v>12596</v>
      </c>
      <c r="D94" s="39">
        <v>13212</v>
      </c>
      <c r="E94" s="29" t="s">
        <v>107</v>
      </c>
      <c r="M94" s="19">
        <f t="shared" si="0"/>
        <v>-0.28156606851549754</v>
      </c>
      <c r="N94" s="19">
        <f t="shared" si="1"/>
        <v>4.8904414099714195E-2</v>
      </c>
    </row>
    <row r="95" spans="1:14" x14ac:dyDescent="0.25">
      <c r="A95" s="1" t="s">
        <v>115</v>
      </c>
      <c r="B95" s="39">
        <v>21817</v>
      </c>
      <c r="C95" s="39">
        <v>12311</v>
      </c>
      <c r="D95" s="39">
        <v>15116</v>
      </c>
      <c r="E95" s="29" t="s">
        <v>107</v>
      </c>
      <c r="M95" s="19">
        <f t="shared" si="0"/>
        <v>-0.30714580373103545</v>
      </c>
      <c r="N95" s="19">
        <f t="shared" si="1"/>
        <v>0.22784501665177484</v>
      </c>
    </row>
    <row r="96" spans="1:14" x14ac:dyDescent="0.25">
      <c r="A96" s="4" t="s">
        <v>116</v>
      </c>
      <c r="B96" s="39">
        <v>19604</v>
      </c>
      <c r="C96" s="39">
        <v>12788</v>
      </c>
      <c r="D96" s="39">
        <v>15124</v>
      </c>
      <c r="E96" s="29" t="s">
        <v>107</v>
      </c>
      <c r="M96" s="19">
        <f t="shared" si="0"/>
        <v>-0.22852479085900837</v>
      </c>
      <c r="N96" s="19">
        <f t="shared" si="1"/>
        <v>0.18267125430090711</v>
      </c>
    </row>
    <row r="97" spans="1:14" x14ac:dyDescent="0.25">
      <c r="A97" s="4" t="s">
        <v>117</v>
      </c>
      <c r="B97" s="39">
        <v>21578</v>
      </c>
      <c r="C97" s="39">
        <v>15944</v>
      </c>
      <c r="D97" s="39">
        <v>13999</v>
      </c>
      <c r="E97" s="29" t="s">
        <v>107</v>
      </c>
      <c r="M97" s="19">
        <f t="shared" si="0"/>
        <v>-0.35123737139679301</v>
      </c>
      <c r="N97" s="19">
        <f t="shared" si="1"/>
        <v>-0.12198946312092324</v>
      </c>
    </row>
    <row r="98" spans="1:14" x14ac:dyDescent="0.25">
      <c r="A98" s="1" t="s">
        <v>118</v>
      </c>
      <c r="B98" s="39">
        <v>20024</v>
      </c>
      <c r="C98" s="39">
        <v>12843</v>
      </c>
      <c r="D98" s="39">
        <v>14859</v>
      </c>
      <c r="E98" s="29" t="s">
        <v>107</v>
      </c>
      <c r="M98" s="19">
        <f t="shared" si="0"/>
        <v>-0.25794047143427884</v>
      </c>
      <c r="N98" s="19">
        <f t="shared" si="1"/>
        <v>0.15697266993693063</v>
      </c>
    </row>
    <row r="99" spans="1:14" x14ac:dyDescent="0.25">
      <c r="A99" s="1" t="s">
        <v>119</v>
      </c>
      <c r="B99" s="39">
        <v>18767</v>
      </c>
      <c r="C99" s="39">
        <v>14628</v>
      </c>
      <c r="D99" s="39">
        <v>13438</v>
      </c>
      <c r="E99" s="29" t="s">
        <v>107</v>
      </c>
      <c r="M99" s="19">
        <f t="shared" si="0"/>
        <v>-0.2839558800021314</v>
      </c>
      <c r="N99" s="19">
        <f t="shared" si="1"/>
        <v>-8.1350834016953782E-2</v>
      </c>
    </row>
    <row r="100" spans="1:14" x14ac:dyDescent="0.25">
      <c r="A100" s="1" t="s">
        <v>120</v>
      </c>
      <c r="B100" s="39">
        <v>15879</v>
      </c>
      <c r="C100" s="39">
        <v>12672</v>
      </c>
      <c r="D100" s="39">
        <v>13652</v>
      </c>
      <c r="E100" s="29" t="s">
        <v>107</v>
      </c>
      <c r="M100" s="19">
        <f t="shared" ref="M100" si="13">(D100-B100)/B100</f>
        <v>-0.14024812645632598</v>
      </c>
      <c r="N100" s="19">
        <f t="shared" ref="N100" si="14">(D100-C100)/C100</f>
        <v>7.7335858585858591E-2</v>
      </c>
    </row>
    <row r="101" spans="1:14" x14ac:dyDescent="0.25">
      <c r="A101" s="4" t="s">
        <v>121</v>
      </c>
      <c r="B101" s="39">
        <v>16082</v>
      </c>
      <c r="C101" s="39">
        <v>10920</v>
      </c>
      <c r="D101" s="39">
        <v>10978</v>
      </c>
      <c r="E101" s="29" t="s">
        <v>107</v>
      </c>
      <c r="M101" s="19">
        <f t="shared" ref="M101:M105" si="15">(D101-B101)/B101</f>
        <v>-0.3173734610123119</v>
      </c>
      <c r="N101" s="19">
        <f t="shared" ref="N101:N105" si="16">(D101-C101)/C101</f>
        <v>5.3113553113553116E-3</v>
      </c>
    </row>
    <row r="102" spans="1:14" x14ac:dyDescent="0.25">
      <c r="A102" s="4" t="s">
        <v>122</v>
      </c>
      <c r="B102" s="39">
        <v>15242</v>
      </c>
      <c r="C102" s="39">
        <v>16007</v>
      </c>
      <c r="D102" s="39">
        <v>11061</v>
      </c>
      <c r="E102" s="29" t="s">
        <v>107</v>
      </c>
      <c r="M102" s="19">
        <f t="shared" si="15"/>
        <v>-0.2743078336176355</v>
      </c>
      <c r="N102" s="19">
        <f t="shared" si="16"/>
        <v>-0.30898981695508215</v>
      </c>
    </row>
    <row r="103" spans="1:14" x14ac:dyDescent="0.25">
      <c r="A103" s="4" t="s">
        <v>123</v>
      </c>
      <c r="B103" s="39">
        <v>15982</v>
      </c>
      <c r="C103" s="39">
        <v>13374</v>
      </c>
      <c r="D103" s="39">
        <v>10906</v>
      </c>
      <c r="E103" s="29" t="s">
        <v>107</v>
      </c>
      <c r="M103" s="19">
        <f t="shared" si="15"/>
        <v>-0.31760730822174948</v>
      </c>
      <c r="N103" s="19">
        <f t="shared" si="16"/>
        <v>-0.18453716165694631</v>
      </c>
    </row>
    <row r="104" spans="1:14" x14ac:dyDescent="0.25">
      <c r="A104" s="4" t="s">
        <v>124</v>
      </c>
      <c r="B104" s="39">
        <v>17829</v>
      </c>
      <c r="C104" s="39">
        <v>17515</v>
      </c>
      <c r="D104" s="39">
        <v>11086</v>
      </c>
      <c r="E104" s="29" t="s">
        <v>107</v>
      </c>
      <c r="M104" s="19">
        <f t="shared" si="15"/>
        <v>-0.37820404958214143</v>
      </c>
      <c r="N104" s="19">
        <f t="shared" si="16"/>
        <v>-0.36705680844990007</v>
      </c>
    </row>
    <row r="105" spans="1:14" x14ac:dyDescent="0.25">
      <c r="A105" s="4" t="s">
        <v>125</v>
      </c>
      <c r="B105" s="39">
        <v>18060</v>
      </c>
      <c r="C105" s="39">
        <v>16884</v>
      </c>
      <c r="D105" s="39">
        <v>11330</v>
      </c>
      <c r="E105" s="29" t="s">
        <v>107</v>
      </c>
      <c r="M105" s="19">
        <f t="shared" si="15"/>
        <v>-0.37264673311184937</v>
      </c>
      <c r="N105" s="19">
        <f t="shared" si="16"/>
        <v>-0.3289504856669036</v>
      </c>
    </row>
    <row r="106" spans="1:14" x14ac:dyDescent="0.25">
      <c r="A106" s="1"/>
      <c r="B106" s="39"/>
      <c r="C106" s="39"/>
      <c r="D106" s="39"/>
      <c r="E106" s="29"/>
      <c r="M106" s="19"/>
      <c r="N106" s="19"/>
    </row>
    <row r="107" spans="1:14" x14ac:dyDescent="0.25">
      <c r="A107" s="1"/>
      <c r="B107" s="39"/>
      <c r="C107" s="39"/>
      <c r="D107" s="39"/>
      <c r="E107" s="1"/>
      <c r="M107" s="19"/>
      <c r="N107" s="19"/>
    </row>
    <row r="108" spans="1:14" x14ac:dyDescent="0.25">
      <c r="A108" s="1"/>
      <c r="B108" s="9"/>
      <c r="C108" s="9"/>
      <c r="D108" s="9"/>
      <c r="E108" s="1"/>
      <c r="M108" s="19"/>
      <c r="N108" s="19"/>
    </row>
    <row r="109" spans="1:14" x14ac:dyDescent="0.25">
      <c r="A109" s="62" t="s">
        <v>45</v>
      </c>
      <c r="B109" s="64" t="s">
        <v>102</v>
      </c>
      <c r="C109" s="62" t="s">
        <v>103</v>
      </c>
      <c r="D109" s="62" t="s">
        <v>104</v>
      </c>
      <c r="E109" s="62" t="s">
        <v>105</v>
      </c>
      <c r="M109" s="19"/>
      <c r="N109" s="19"/>
    </row>
    <row r="110" spans="1:14" x14ac:dyDescent="0.25">
      <c r="A110" s="1" t="s">
        <v>106</v>
      </c>
      <c r="B110" s="55" t="s">
        <v>126</v>
      </c>
      <c r="C110" s="55" t="s">
        <v>126</v>
      </c>
      <c r="D110" s="55" t="s">
        <v>126</v>
      </c>
      <c r="E110" s="37" t="s">
        <v>127</v>
      </c>
      <c r="M110" s="19"/>
      <c r="N110" s="19"/>
    </row>
    <row r="111" spans="1:14" x14ac:dyDescent="0.25">
      <c r="A111" s="1" t="s">
        <v>108</v>
      </c>
      <c r="B111" s="55" t="s">
        <v>126</v>
      </c>
      <c r="C111" s="55" t="s">
        <v>126</v>
      </c>
      <c r="D111" s="55" t="s">
        <v>126</v>
      </c>
      <c r="E111" s="37" t="s">
        <v>127</v>
      </c>
      <c r="M111" s="19"/>
      <c r="N111" s="19"/>
    </row>
    <row r="112" spans="1:14" x14ac:dyDescent="0.25">
      <c r="A112" s="1" t="s">
        <v>109</v>
      </c>
      <c r="B112" s="55">
        <v>46</v>
      </c>
      <c r="C112" s="55">
        <v>36</v>
      </c>
      <c r="D112" s="55">
        <v>33</v>
      </c>
      <c r="E112" s="29" t="s">
        <v>107</v>
      </c>
      <c r="M112" s="19">
        <f t="shared" si="0"/>
        <v>-0.28260869565217389</v>
      </c>
      <c r="N112" s="19">
        <f t="shared" si="1"/>
        <v>-8.3333333333333329E-2</v>
      </c>
    </row>
    <row r="113" spans="1:14" x14ac:dyDescent="0.25">
      <c r="A113" s="1" t="s">
        <v>110</v>
      </c>
      <c r="B113" s="55">
        <v>46</v>
      </c>
      <c r="C113" s="55">
        <v>34</v>
      </c>
      <c r="D113" s="55">
        <v>35</v>
      </c>
      <c r="E113" s="29" t="s">
        <v>107</v>
      </c>
      <c r="M113" s="19">
        <f t="shared" si="0"/>
        <v>-0.2391304347826087</v>
      </c>
      <c r="N113" s="19">
        <f t="shared" si="1"/>
        <v>2.9411764705882353E-2</v>
      </c>
    </row>
    <row r="114" spans="1:14" x14ac:dyDescent="0.25">
      <c r="A114" s="1" t="s">
        <v>111</v>
      </c>
      <c r="B114" s="55">
        <v>50</v>
      </c>
      <c r="C114" s="55">
        <v>31</v>
      </c>
      <c r="D114" s="55">
        <v>40</v>
      </c>
      <c r="E114" s="29" t="s">
        <v>107</v>
      </c>
      <c r="M114" s="19">
        <f t="shared" si="0"/>
        <v>-0.2</v>
      </c>
      <c r="N114" s="19">
        <f t="shared" si="1"/>
        <v>0.29032258064516131</v>
      </c>
    </row>
    <row r="115" spans="1:14" x14ac:dyDescent="0.25">
      <c r="A115" s="1" t="s">
        <v>112</v>
      </c>
      <c r="B115" s="55">
        <v>48</v>
      </c>
      <c r="C115" s="55">
        <v>27</v>
      </c>
      <c r="D115" s="55">
        <v>36</v>
      </c>
      <c r="E115" s="29" t="s">
        <v>107</v>
      </c>
      <c r="M115" s="19">
        <f t="shared" si="0"/>
        <v>-0.25</v>
      </c>
      <c r="N115" s="19">
        <f t="shared" si="1"/>
        <v>0.33333333333333331</v>
      </c>
    </row>
    <row r="116" spans="1:14" x14ac:dyDescent="0.25">
      <c r="A116" s="1" t="s">
        <v>113</v>
      </c>
      <c r="B116" s="55">
        <v>44</v>
      </c>
      <c r="C116" s="55">
        <v>31</v>
      </c>
      <c r="D116" s="55">
        <v>35</v>
      </c>
      <c r="E116" s="29" t="s">
        <v>107</v>
      </c>
      <c r="M116" s="19">
        <f t="shared" si="0"/>
        <v>-0.20454545454545456</v>
      </c>
      <c r="N116" s="19">
        <f t="shared" si="1"/>
        <v>0.12903225806451613</v>
      </c>
    </row>
    <row r="117" spans="1:14" x14ac:dyDescent="0.25">
      <c r="A117" s="1" t="s">
        <v>114</v>
      </c>
      <c r="B117" s="55">
        <v>42</v>
      </c>
      <c r="C117" s="55">
        <v>35</v>
      </c>
      <c r="D117" s="55">
        <v>34</v>
      </c>
      <c r="E117" s="29" t="s">
        <v>107</v>
      </c>
      <c r="M117" s="19">
        <f t="shared" si="0"/>
        <v>-0.19047619047619047</v>
      </c>
      <c r="N117" s="19">
        <f t="shared" si="1"/>
        <v>-2.8571428571428571E-2</v>
      </c>
    </row>
    <row r="118" spans="1:14" x14ac:dyDescent="0.25">
      <c r="A118" s="1" t="s">
        <v>115</v>
      </c>
      <c r="B118" s="55">
        <v>48</v>
      </c>
      <c r="C118" s="55">
        <v>27</v>
      </c>
      <c r="D118" s="55">
        <v>36</v>
      </c>
      <c r="E118" s="29" t="s">
        <v>107</v>
      </c>
      <c r="M118" s="19">
        <f t="shared" si="0"/>
        <v>-0.25</v>
      </c>
      <c r="N118" s="19">
        <f t="shared" si="1"/>
        <v>0.33333333333333331</v>
      </c>
    </row>
    <row r="119" spans="1:14" x14ac:dyDescent="0.25">
      <c r="A119" s="4" t="s">
        <v>116</v>
      </c>
      <c r="B119" s="55">
        <v>44.69</v>
      </c>
      <c r="C119" s="55">
        <v>28.81</v>
      </c>
      <c r="D119" s="55">
        <v>35.54</v>
      </c>
      <c r="E119" s="29" t="s">
        <v>107</v>
      </c>
      <c r="M119" s="19">
        <f t="shared" si="0"/>
        <v>-0.2047437905571716</v>
      </c>
      <c r="N119" s="19">
        <f t="shared" si="1"/>
        <v>0.23359944463727875</v>
      </c>
    </row>
    <row r="120" spans="1:14" x14ac:dyDescent="0.25">
      <c r="A120" s="4" t="s">
        <v>117</v>
      </c>
      <c r="B120" s="55">
        <v>46.08</v>
      </c>
      <c r="C120" s="55">
        <v>34.92</v>
      </c>
      <c r="D120" s="55">
        <v>35.01</v>
      </c>
      <c r="E120" s="29" t="s">
        <v>107</v>
      </c>
      <c r="M120" s="19">
        <f t="shared" si="0"/>
        <v>-0.24023437500000003</v>
      </c>
      <c r="N120" s="19">
        <f t="shared" si="1"/>
        <v>2.5773195876287601E-3</v>
      </c>
    </row>
    <row r="121" spans="1:14" x14ac:dyDescent="0.25">
      <c r="A121" s="4" t="s">
        <v>118</v>
      </c>
      <c r="B121" s="55">
        <v>47.83</v>
      </c>
      <c r="C121" s="55">
        <v>29.97</v>
      </c>
      <c r="D121" s="55">
        <v>34.799999999999997</v>
      </c>
      <c r="E121" s="29" t="s">
        <v>107</v>
      </c>
      <c r="M121" s="19">
        <f t="shared" si="0"/>
        <v>-0.27242316537737826</v>
      </c>
      <c r="N121" s="19">
        <f t="shared" si="1"/>
        <v>0.16116116116116111</v>
      </c>
    </row>
    <row r="122" spans="1:14" x14ac:dyDescent="0.25">
      <c r="A122" s="4" t="s">
        <v>119</v>
      </c>
      <c r="B122" s="55">
        <v>40.86</v>
      </c>
      <c r="C122" s="55">
        <v>31.56</v>
      </c>
      <c r="D122" s="55">
        <v>31.14</v>
      </c>
      <c r="E122" s="29" t="s">
        <v>107</v>
      </c>
      <c r="M122" s="19">
        <f t="shared" si="0"/>
        <v>-0.23788546255506607</v>
      </c>
      <c r="N122" s="19">
        <f t="shared" si="1"/>
        <v>-1.3307984790874467E-2</v>
      </c>
    </row>
    <row r="123" spans="1:14" x14ac:dyDescent="0.25">
      <c r="A123" s="4" t="s">
        <v>120</v>
      </c>
      <c r="B123" s="55">
        <v>34.909999999999997</v>
      </c>
      <c r="C123" s="55">
        <v>27.53</v>
      </c>
      <c r="D123" s="55">
        <v>31.97</v>
      </c>
      <c r="E123" s="29" t="s">
        <v>107</v>
      </c>
      <c r="M123" s="19">
        <f t="shared" ref="M123" si="17">(D123-B123)/B123</f>
        <v>-8.4216556860498365E-2</v>
      </c>
      <c r="N123" s="19">
        <f t="shared" ref="N123" si="18">(D123-C123)/C123</f>
        <v>0.16127860515800935</v>
      </c>
    </row>
    <row r="124" spans="1:14" x14ac:dyDescent="0.25">
      <c r="A124" s="4" t="s">
        <v>121</v>
      </c>
      <c r="B124" s="55">
        <v>36.090000000000003</v>
      </c>
      <c r="C124" s="55">
        <v>24.73</v>
      </c>
      <c r="D124" s="55">
        <v>27.02</v>
      </c>
      <c r="E124" s="29" t="s">
        <v>107</v>
      </c>
    </row>
    <row r="125" spans="1:14" x14ac:dyDescent="0.25">
      <c r="A125" s="4" t="s">
        <v>122</v>
      </c>
      <c r="B125" s="55">
        <v>36.32</v>
      </c>
      <c r="C125" s="55">
        <v>34.57</v>
      </c>
      <c r="D125" s="55">
        <v>26.99</v>
      </c>
      <c r="E125" s="29" t="s">
        <v>107</v>
      </c>
    </row>
    <row r="126" spans="1:14" x14ac:dyDescent="0.25">
      <c r="A126" s="4" t="s">
        <v>123</v>
      </c>
      <c r="B126" s="55">
        <v>36.51</v>
      </c>
      <c r="C126" s="55">
        <v>32.71</v>
      </c>
      <c r="D126" s="55">
        <v>26.61</v>
      </c>
      <c r="E126" s="29" t="s">
        <v>107</v>
      </c>
    </row>
    <row r="127" spans="1:14" x14ac:dyDescent="0.25">
      <c r="A127" s="4" t="s">
        <v>124</v>
      </c>
      <c r="B127" s="55">
        <v>41.75</v>
      </c>
      <c r="C127" s="55">
        <v>39.96</v>
      </c>
      <c r="D127" s="55">
        <v>27.05</v>
      </c>
      <c r="E127" s="29" t="s">
        <v>107</v>
      </c>
    </row>
    <row r="128" spans="1:14" x14ac:dyDescent="0.25">
      <c r="A128" s="4" t="s">
        <v>125</v>
      </c>
      <c r="B128" s="55">
        <v>40.72</v>
      </c>
      <c r="C128" s="55">
        <v>38.619999999999997</v>
      </c>
      <c r="D128" s="55">
        <v>27.31</v>
      </c>
      <c r="E128" s="29" t="s">
        <v>107</v>
      </c>
    </row>
  </sheetData>
  <phoneticPr fontId="0" type="noConversion"/>
  <pageMargins left="0.74803149606299213" right="0.74803149606299213" top="0.15748031496062992" bottom="0.15748031496062992" header="0.15748031496062992" footer="0.15748031496062992"/>
  <pageSetup paperSize="8" fitToHeight="0" orientation="landscape" r:id="rId1"/>
  <headerFooter alignWithMargins="0"/>
  <rowBreaks count="2" manualBreakCount="2">
    <brk id="45" max="13" man="1"/>
    <brk id="8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8"/>
  <sheetViews>
    <sheetView zoomScaleNormal="100" workbookViewId="0">
      <selection activeCell="P133" sqref="P133"/>
    </sheetView>
  </sheetViews>
  <sheetFormatPr defaultRowHeight="12.5" x14ac:dyDescent="0.25"/>
  <cols>
    <col min="1" max="1" width="16.26953125" customWidth="1"/>
    <col min="2" max="2" width="21.453125" bestFit="1" customWidth="1"/>
    <col min="3" max="4" width="13.26953125" customWidth="1"/>
    <col min="5" max="5" width="17.54296875" bestFit="1" customWidth="1"/>
    <col min="6" max="6" width="13.26953125" customWidth="1"/>
    <col min="7" max="7" width="11.7265625" customWidth="1"/>
    <col min="9" max="9" width="10.1796875" customWidth="1"/>
    <col min="13" max="13" width="6.81640625" customWidth="1"/>
    <col min="14" max="14" width="6.54296875" customWidth="1"/>
  </cols>
  <sheetData>
    <row r="1" spans="1:14" ht="22.5" x14ac:dyDescent="0.45">
      <c r="A1" s="28" t="s">
        <v>95</v>
      </c>
      <c r="B1" s="27"/>
      <c r="C1" s="27"/>
      <c r="D1" s="27"/>
      <c r="E1" s="27"/>
      <c r="F1" s="27"/>
      <c r="G1" s="56"/>
      <c r="H1" s="56"/>
      <c r="I1" s="56"/>
      <c r="J1" s="56"/>
      <c r="K1" s="56"/>
      <c r="L1" s="56"/>
      <c r="M1" s="56"/>
    </row>
    <row r="2" spans="1:14" ht="18" customHeight="1" x14ac:dyDescent="0.45">
      <c r="A2" s="28"/>
      <c r="B2" s="27"/>
      <c r="C2" s="27"/>
      <c r="D2" s="27"/>
      <c r="E2" s="27"/>
      <c r="F2" s="27"/>
      <c r="G2" s="56"/>
      <c r="H2" s="56"/>
      <c r="I2" s="56"/>
      <c r="J2" s="56"/>
      <c r="K2" s="56"/>
      <c r="L2" s="56"/>
      <c r="M2" s="56"/>
    </row>
    <row r="3" spans="1:14" ht="40.5" customHeight="1" x14ac:dyDescent="0.5">
      <c r="A3" s="57" t="s">
        <v>1</v>
      </c>
      <c r="B3" s="3"/>
      <c r="C3" s="3"/>
      <c r="D3" s="3"/>
      <c r="E3" s="16"/>
      <c r="F3" s="46" t="s">
        <v>96</v>
      </c>
      <c r="G3" s="23" t="s">
        <v>97</v>
      </c>
      <c r="H3" s="24" t="s">
        <v>98</v>
      </c>
      <c r="I3" s="25" t="s">
        <v>99</v>
      </c>
      <c r="J3" s="56"/>
      <c r="L3" s="56"/>
      <c r="M3" s="36" t="s">
        <v>100</v>
      </c>
      <c r="N3" s="36" t="s">
        <v>101</v>
      </c>
    </row>
    <row r="4" spans="1:14" ht="12" customHeight="1" x14ac:dyDescent="0.5">
      <c r="A4" s="57"/>
      <c r="B4" s="3"/>
      <c r="C4" s="3"/>
      <c r="D4" s="3"/>
      <c r="E4" s="16"/>
      <c r="F4" s="26"/>
      <c r="G4" s="33"/>
      <c r="H4" s="34"/>
      <c r="I4" s="35"/>
      <c r="J4" s="56"/>
      <c r="L4" s="56"/>
      <c r="M4" s="56"/>
    </row>
    <row r="5" spans="1:14" x14ac:dyDescent="0.25">
      <c r="A5" s="2" t="s">
        <v>24</v>
      </c>
      <c r="B5" s="2" t="s">
        <v>102</v>
      </c>
      <c r="C5" s="2" t="s">
        <v>103</v>
      </c>
      <c r="D5" s="2" t="s">
        <v>104</v>
      </c>
      <c r="E5" s="2" t="s">
        <v>105</v>
      </c>
      <c r="N5" s="1"/>
    </row>
    <row r="6" spans="1:14" x14ac:dyDescent="0.25">
      <c r="A6" s="1" t="s">
        <v>106</v>
      </c>
      <c r="B6" s="30">
        <v>4.0999999999999996</v>
      </c>
      <c r="C6" s="31">
        <v>3.78</v>
      </c>
      <c r="D6" s="31">
        <v>3.84</v>
      </c>
      <c r="E6" s="20" t="s">
        <v>129</v>
      </c>
      <c r="M6" s="19">
        <f>(D6-B6)/B6</f>
        <v>-6.3414634146341423E-2</v>
      </c>
      <c r="N6" s="19">
        <f>(D6-C6)/C6</f>
        <v>1.5873015873015889E-2</v>
      </c>
    </row>
    <row r="7" spans="1:14" x14ac:dyDescent="0.25">
      <c r="A7" s="1" t="s">
        <v>108</v>
      </c>
      <c r="B7" s="30">
        <v>3.99</v>
      </c>
      <c r="C7" s="30">
        <v>3.31</v>
      </c>
      <c r="D7" s="30">
        <v>3.7</v>
      </c>
      <c r="E7" s="20" t="s">
        <v>129</v>
      </c>
      <c r="M7" s="19">
        <f t="shared" ref="M7:M151" si="0">(D7-B7)/B7</f>
        <v>-7.2681704260651639E-2</v>
      </c>
      <c r="N7" s="19">
        <f t="shared" ref="N7:N119" si="1">(D7-C7)/C7</f>
        <v>0.11782477341389731</v>
      </c>
    </row>
    <row r="8" spans="1:14" x14ac:dyDescent="0.25">
      <c r="A8" s="1" t="s">
        <v>109</v>
      </c>
      <c r="B8" s="30">
        <v>3.99</v>
      </c>
      <c r="C8" s="31">
        <v>3.29</v>
      </c>
      <c r="D8" s="30">
        <v>3.7</v>
      </c>
      <c r="E8" s="20" t="s">
        <v>129</v>
      </c>
      <c r="M8" s="19">
        <f t="shared" si="0"/>
        <v>-7.2681704260651639E-2</v>
      </c>
      <c r="N8" s="19">
        <f t="shared" si="1"/>
        <v>0.1246200607902736</v>
      </c>
    </row>
    <row r="9" spans="1:14" x14ac:dyDescent="0.25">
      <c r="A9" s="1" t="s">
        <v>110</v>
      </c>
      <c r="B9" s="30">
        <v>4.2699999999999996</v>
      </c>
      <c r="C9" s="31">
        <v>3.42</v>
      </c>
      <c r="D9" s="30">
        <v>3.7</v>
      </c>
      <c r="E9" s="20" t="s">
        <v>129</v>
      </c>
      <c r="M9" s="19">
        <f t="shared" si="0"/>
        <v>-0.13348946135831369</v>
      </c>
      <c r="N9" s="19">
        <f t="shared" si="1"/>
        <v>8.1871345029239845E-2</v>
      </c>
    </row>
    <row r="10" spans="1:14" x14ac:dyDescent="0.25">
      <c r="A10" s="1" t="s">
        <v>111</v>
      </c>
      <c r="B10" s="30">
        <v>4.2699999999999996</v>
      </c>
      <c r="C10" s="31">
        <v>3.63</v>
      </c>
      <c r="D10" s="30">
        <v>3.7</v>
      </c>
      <c r="E10" s="20" t="s">
        <v>129</v>
      </c>
      <c r="M10" s="19">
        <f t="shared" si="0"/>
        <v>-0.13348946135831369</v>
      </c>
      <c r="N10" s="19">
        <f t="shared" si="1"/>
        <v>1.928374655647391E-2</v>
      </c>
    </row>
    <row r="11" spans="1:14" x14ac:dyDescent="0.25">
      <c r="A11" s="1" t="s">
        <v>112</v>
      </c>
      <c r="B11" s="30">
        <v>4.17</v>
      </c>
      <c r="C11" s="31">
        <v>3.37</v>
      </c>
      <c r="D11" s="31">
        <v>3.63</v>
      </c>
      <c r="E11" s="20" t="s">
        <v>129</v>
      </c>
      <c r="M11" s="19">
        <f t="shared" si="0"/>
        <v>-0.12949640287769784</v>
      </c>
      <c r="N11" s="19">
        <f t="shared" si="1"/>
        <v>7.715133531157263E-2</v>
      </c>
    </row>
    <row r="12" spans="1:14" x14ac:dyDescent="0.25">
      <c r="A12" s="1" t="s">
        <v>113</v>
      </c>
      <c r="B12" s="30">
        <v>4.38</v>
      </c>
      <c r="C12" s="31">
        <v>3.59</v>
      </c>
      <c r="D12" s="31">
        <v>3.63</v>
      </c>
      <c r="E12" s="20" t="s">
        <v>129</v>
      </c>
      <c r="M12" s="19">
        <f t="shared" si="0"/>
        <v>-0.17123287671232876</v>
      </c>
      <c r="N12" s="19">
        <f t="shared" si="1"/>
        <v>1.1142061281337058E-2</v>
      </c>
    </row>
    <row r="13" spans="1:14" x14ac:dyDescent="0.25">
      <c r="A13" s="1" t="s">
        <v>114</v>
      </c>
      <c r="B13" s="30">
        <v>4.4000000000000004</v>
      </c>
      <c r="C13" s="31">
        <v>4.0599999999999996</v>
      </c>
      <c r="D13" s="31">
        <v>3.63</v>
      </c>
      <c r="E13" s="20" t="s">
        <v>129</v>
      </c>
      <c r="M13" s="19">
        <f t="shared" si="0"/>
        <v>-0.1750000000000001</v>
      </c>
      <c r="N13" s="19">
        <f t="shared" si="1"/>
        <v>-0.10591133004926102</v>
      </c>
    </row>
    <row r="14" spans="1:14" x14ac:dyDescent="0.25">
      <c r="A14" s="4" t="s">
        <v>115</v>
      </c>
      <c r="B14" s="30">
        <v>4.1500000000000004</v>
      </c>
      <c r="C14" s="31">
        <v>3.62</v>
      </c>
      <c r="D14" s="31">
        <v>3.54</v>
      </c>
      <c r="E14" s="20" t="s">
        <v>129</v>
      </c>
      <c r="M14" s="19">
        <f t="shared" si="0"/>
        <v>-0.14698795180722898</v>
      </c>
      <c r="N14" s="19">
        <f t="shared" si="1"/>
        <v>-2.2099447513812175E-2</v>
      </c>
    </row>
    <row r="15" spans="1:14" x14ac:dyDescent="0.25">
      <c r="A15" s="4" t="s">
        <v>116</v>
      </c>
      <c r="B15" s="30">
        <v>3.79</v>
      </c>
      <c r="C15" s="31">
        <v>3.07</v>
      </c>
      <c r="D15" s="31">
        <v>3.54</v>
      </c>
      <c r="E15" s="20" t="s">
        <v>129</v>
      </c>
      <c r="M15" s="19">
        <f t="shared" si="0"/>
        <v>-6.5963060686015831E-2</v>
      </c>
      <c r="N15" s="19">
        <f t="shared" si="1"/>
        <v>0.15309446254071668</v>
      </c>
    </row>
    <row r="16" spans="1:14" x14ac:dyDescent="0.25">
      <c r="A16" s="4" t="s">
        <v>117</v>
      </c>
      <c r="B16" s="30">
        <v>4.1900000000000004</v>
      </c>
      <c r="C16" s="30">
        <v>3.1</v>
      </c>
      <c r="D16" s="30">
        <v>3.54</v>
      </c>
      <c r="E16" s="20" t="s">
        <v>129</v>
      </c>
      <c r="M16" s="19">
        <f t="shared" ref="M16:M18" si="2">(D16-B16)/B16</f>
        <v>-0.15513126491646784</v>
      </c>
      <c r="N16" s="19">
        <f t="shared" ref="N16:N18" si="3">(D16-C16)/C16</f>
        <v>0.14193548387096772</v>
      </c>
    </row>
    <row r="17" spans="1:14" x14ac:dyDescent="0.25">
      <c r="A17" s="1" t="s">
        <v>118</v>
      </c>
      <c r="B17" s="30">
        <v>3.93</v>
      </c>
      <c r="C17" s="31">
        <v>2.33</v>
      </c>
      <c r="D17" s="31">
        <v>3.54</v>
      </c>
      <c r="E17" s="20" t="s">
        <v>129</v>
      </c>
      <c r="M17" s="19">
        <f t="shared" si="2"/>
        <v>-9.9236641221374072E-2</v>
      </c>
      <c r="N17" s="19">
        <f t="shared" si="3"/>
        <v>0.51931330472102999</v>
      </c>
    </row>
    <row r="18" spans="1:14" x14ac:dyDescent="0.25">
      <c r="A18" s="1" t="s">
        <v>119</v>
      </c>
      <c r="B18" s="30">
        <v>3.54</v>
      </c>
      <c r="C18" s="31">
        <v>2.48</v>
      </c>
      <c r="D18" s="31">
        <v>3.52</v>
      </c>
      <c r="E18" s="29" t="s">
        <v>130</v>
      </c>
      <c r="M18" s="19">
        <f t="shared" si="2"/>
        <v>-5.649717514124299E-3</v>
      </c>
      <c r="N18" s="19">
        <f t="shared" si="3"/>
        <v>0.41935483870967744</v>
      </c>
    </row>
    <row r="19" spans="1:14" x14ac:dyDescent="0.25">
      <c r="A19" s="1" t="s">
        <v>120</v>
      </c>
      <c r="B19" s="30">
        <v>3.51</v>
      </c>
      <c r="C19" s="31">
        <v>2.2000000000000002</v>
      </c>
      <c r="D19" s="31">
        <v>3.55</v>
      </c>
      <c r="E19" s="29" t="s">
        <v>107</v>
      </c>
      <c r="M19" s="19">
        <f t="shared" ref="M19" si="4">(D19-B19)/B19</f>
        <v>1.1396011396011407E-2</v>
      </c>
      <c r="N19" s="19">
        <f t="shared" ref="N19" si="5">(D19-C19)/C19</f>
        <v>0.61363636363636342</v>
      </c>
    </row>
    <row r="20" spans="1:14" x14ac:dyDescent="0.25">
      <c r="A20" s="1" t="s">
        <v>121</v>
      </c>
      <c r="B20" s="30">
        <v>3.46</v>
      </c>
      <c r="C20" s="31">
        <v>2.2599999999999998</v>
      </c>
      <c r="D20" s="31">
        <v>3.55</v>
      </c>
      <c r="E20" s="29" t="s">
        <v>107</v>
      </c>
      <c r="M20" s="19">
        <f t="shared" ref="M20:M23" si="6">(D20-B20)/B20</f>
        <v>2.6011560693641578E-2</v>
      </c>
      <c r="N20" s="19">
        <f t="shared" ref="N20:N23" si="7">(D20-C20)/C20</f>
        <v>0.57079646017699126</v>
      </c>
    </row>
    <row r="21" spans="1:14" x14ac:dyDescent="0.25">
      <c r="A21" s="1" t="s">
        <v>122</v>
      </c>
      <c r="B21" s="30">
        <v>4.42</v>
      </c>
      <c r="C21" s="31">
        <v>4.93</v>
      </c>
      <c r="D21" s="31">
        <v>3.55</v>
      </c>
      <c r="E21" s="20" t="s">
        <v>129</v>
      </c>
      <c r="M21" s="19">
        <f t="shared" si="6"/>
        <v>-0.19683257918552038</v>
      </c>
      <c r="N21" s="19">
        <f t="shared" si="7"/>
        <v>-0.27991886409736305</v>
      </c>
    </row>
    <row r="22" spans="1:14" x14ac:dyDescent="0.25">
      <c r="A22" s="1" t="s">
        <v>123</v>
      </c>
      <c r="B22" s="30">
        <v>4.5</v>
      </c>
      <c r="C22" s="31">
        <v>4.09</v>
      </c>
      <c r="D22" s="31">
        <v>3.55</v>
      </c>
      <c r="E22" s="20" t="s">
        <v>129</v>
      </c>
      <c r="M22" s="19">
        <f t="shared" si="6"/>
        <v>-0.21111111111111114</v>
      </c>
      <c r="N22" s="19">
        <f t="shared" si="7"/>
        <v>-0.13202933985330076</v>
      </c>
    </row>
    <row r="23" spans="1:14" x14ac:dyDescent="0.25">
      <c r="A23" s="1" t="s">
        <v>124</v>
      </c>
      <c r="B23" s="30">
        <v>4.2</v>
      </c>
      <c r="C23" s="31">
        <v>4.99</v>
      </c>
      <c r="D23" s="31">
        <v>3.55</v>
      </c>
      <c r="E23" s="20" t="s">
        <v>129</v>
      </c>
      <c r="M23" s="19">
        <f t="shared" si="6"/>
        <v>-0.15476190476190485</v>
      </c>
      <c r="N23" s="19">
        <f t="shared" si="7"/>
        <v>-0.2885771543086173</v>
      </c>
    </row>
    <row r="24" spans="1:14" x14ac:dyDescent="0.25">
      <c r="A24" s="1" t="s">
        <v>125</v>
      </c>
      <c r="B24" s="30">
        <v>4.8499999999999996</v>
      </c>
      <c r="C24" s="31">
        <v>5.12</v>
      </c>
      <c r="D24" s="31">
        <v>3.55</v>
      </c>
      <c r="E24" s="20" t="s">
        <v>129</v>
      </c>
      <c r="M24" s="19">
        <f t="shared" ref="M24" si="8">(D24-B24)/B24</f>
        <v>-0.26804123711340205</v>
      </c>
      <c r="N24" s="19">
        <f t="shared" ref="N24" si="9">(D24-C24)/C24</f>
        <v>-0.30664062500000006</v>
      </c>
    </row>
    <row r="25" spans="1:14" x14ac:dyDescent="0.25">
      <c r="A25" s="1"/>
      <c r="B25" s="7"/>
      <c r="C25" s="1"/>
      <c r="D25" s="1"/>
      <c r="E25" s="4"/>
      <c r="M25" s="19"/>
      <c r="N25" s="19"/>
    </row>
    <row r="26" spans="1:14" x14ac:dyDescent="0.25">
      <c r="A26" s="62" t="s">
        <v>5</v>
      </c>
      <c r="B26" s="63" t="s">
        <v>102</v>
      </c>
      <c r="C26" s="62" t="s">
        <v>103</v>
      </c>
      <c r="D26" s="62" t="s">
        <v>104</v>
      </c>
      <c r="E26" s="62" t="s">
        <v>105</v>
      </c>
      <c r="M26" s="19"/>
      <c r="N26" s="19"/>
    </row>
    <row r="27" spans="1:14" x14ac:dyDescent="0.25">
      <c r="A27" s="1" t="s">
        <v>106</v>
      </c>
      <c r="B27" s="30">
        <v>7.64</v>
      </c>
      <c r="C27" s="31">
        <v>8.93</v>
      </c>
      <c r="D27" s="31">
        <v>8.9600000000000009</v>
      </c>
      <c r="E27" s="29" t="s">
        <v>107</v>
      </c>
      <c r="M27" s="19">
        <f t="shared" si="0"/>
        <v>0.1727748691099478</v>
      </c>
      <c r="N27" s="19">
        <f t="shared" si="1"/>
        <v>3.3594624860023669E-3</v>
      </c>
    </row>
    <row r="28" spans="1:14" x14ac:dyDescent="0.25">
      <c r="A28" s="1" t="s">
        <v>108</v>
      </c>
      <c r="B28" s="30">
        <v>8.16</v>
      </c>
      <c r="C28" s="31">
        <v>8.61</v>
      </c>
      <c r="D28" s="31">
        <v>8.9600000000000009</v>
      </c>
      <c r="E28" s="29" t="s">
        <v>107</v>
      </c>
      <c r="M28" s="19">
        <f t="shared" si="0"/>
        <v>9.8039215686274592E-2</v>
      </c>
      <c r="N28" s="19">
        <f t="shared" si="1"/>
        <v>4.0650406504065206E-2</v>
      </c>
    </row>
    <row r="29" spans="1:14" x14ac:dyDescent="0.25">
      <c r="A29" s="1" t="s">
        <v>109</v>
      </c>
      <c r="B29" s="30">
        <v>8.16</v>
      </c>
      <c r="C29" s="31">
        <v>9.65</v>
      </c>
      <c r="D29" s="31">
        <v>8.9600000000000009</v>
      </c>
      <c r="E29" s="29" t="s">
        <v>107</v>
      </c>
      <c r="M29" s="19">
        <f t="shared" si="0"/>
        <v>9.8039215686274592E-2</v>
      </c>
      <c r="N29" s="19">
        <f t="shared" si="1"/>
        <v>-7.1502590673575075E-2</v>
      </c>
    </row>
    <row r="30" spans="1:14" x14ac:dyDescent="0.25">
      <c r="A30" s="1" t="s">
        <v>110</v>
      </c>
      <c r="B30" s="30">
        <v>8.3699999999999992</v>
      </c>
      <c r="C30" s="31">
        <v>9.9499999999999993</v>
      </c>
      <c r="D30" s="31">
        <v>9.5299999999999994</v>
      </c>
      <c r="E30" s="29" t="s">
        <v>107</v>
      </c>
      <c r="M30" s="19">
        <f t="shared" si="0"/>
        <v>0.13859020310633216</v>
      </c>
      <c r="N30" s="19">
        <f t="shared" si="1"/>
        <v>-4.2211055276381908E-2</v>
      </c>
    </row>
    <row r="31" spans="1:14" x14ac:dyDescent="0.25">
      <c r="A31" s="1" t="s">
        <v>111</v>
      </c>
      <c r="B31" s="30">
        <v>8.3000000000000007</v>
      </c>
      <c r="C31" s="31">
        <v>9.7799999999999994</v>
      </c>
      <c r="D31" s="31">
        <v>10.55</v>
      </c>
      <c r="E31" s="29" t="s">
        <v>107</v>
      </c>
      <c r="M31" s="19">
        <f t="shared" si="0"/>
        <v>0.27108433734939757</v>
      </c>
      <c r="N31" s="19">
        <f t="shared" si="1"/>
        <v>7.8732106339468449E-2</v>
      </c>
    </row>
    <row r="32" spans="1:14" x14ac:dyDescent="0.25">
      <c r="A32" s="1" t="s">
        <v>112</v>
      </c>
      <c r="B32" s="30">
        <v>8.3000000000000007</v>
      </c>
      <c r="C32" s="31">
        <v>10.77</v>
      </c>
      <c r="D32" s="31">
        <v>10.55</v>
      </c>
      <c r="E32" s="29" t="s">
        <v>107</v>
      </c>
      <c r="M32" s="19">
        <f t="shared" si="0"/>
        <v>0.27108433734939757</v>
      </c>
      <c r="N32" s="19">
        <f t="shared" si="1"/>
        <v>-2.0427112349117815E-2</v>
      </c>
    </row>
    <row r="33" spans="1:14" x14ac:dyDescent="0.25">
      <c r="A33" s="1" t="s">
        <v>113</v>
      </c>
      <c r="B33" s="30">
        <v>8.65</v>
      </c>
      <c r="C33" s="31">
        <v>10.69</v>
      </c>
      <c r="D33" s="31">
        <v>10.37</v>
      </c>
      <c r="E33" s="29" t="s">
        <v>107</v>
      </c>
      <c r="M33" s="19">
        <f t="shared" si="0"/>
        <v>0.19884393063583802</v>
      </c>
      <c r="N33" s="19">
        <f t="shared" si="1"/>
        <v>-2.9934518241347081E-2</v>
      </c>
    </row>
    <row r="34" spans="1:14" x14ac:dyDescent="0.25">
      <c r="A34" s="1" t="s">
        <v>114</v>
      </c>
      <c r="B34" s="30">
        <v>9.15</v>
      </c>
      <c r="C34" s="31">
        <v>11.54</v>
      </c>
      <c r="D34" s="31">
        <v>10.37</v>
      </c>
      <c r="E34" s="29" t="s">
        <v>107</v>
      </c>
      <c r="M34" s="19">
        <f t="shared" si="0"/>
        <v>0.13333333333333319</v>
      </c>
      <c r="N34" s="19">
        <f t="shared" si="1"/>
        <v>-0.10138648180242635</v>
      </c>
    </row>
    <row r="35" spans="1:14" x14ac:dyDescent="0.25">
      <c r="A35" s="4" t="s">
        <v>115</v>
      </c>
      <c r="B35" s="30">
        <v>9.43</v>
      </c>
      <c r="C35" s="31">
        <v>13.48</v>
      </c>
      <c r="D35" s="31">
        <v>10.55</v>
      </c>
      <c r="E35" s="29" t="s">
        <v>107</v>
      </c>
      <c r="M35" s="19">
        <f t="shared" si="0"/>
        <v>0.11876988335100754</v>
      </c>
      <c r="N35" s="19">
        <f t="shared" si="1"/>
        <v>-0.21735905044510384</v>
      </c>
    </row>
    <row r="36" spans="1:14" x14ac:dyDescent="0.25">
      <c r="A36" s="4" t="s">
        <v>116</v>
      </c>
      <c r="B36" s="30">
        <v>9.59</v>
      </c>
      <c r="C36" s="31">
        <v>11.05</v>
      </c>
      <c r="D36" s="31">
        <v>10.75</v>
      </c>
      <c r="E36" s="29" t="s">
        <v>107</v>
      </c>
      <c r="M36" s="19">
        <f t="shared" si="0"/>
        <v>0.12095933263816477</v>
      </c>
      <c r="N36" s="19">
        <f t="shared" si="1"/>
        <v>-2.7149321266968389E-2</v>
      </c>
    </row>
    <row r="37" spans="1:14" x14ac:dyDescent="0.25">
      <c r="A37" s="4" t="s">
        <v>117</v>
      </c>
      <c r="B37" s="30">
        <v>9.69</v>
      </c>
      <c r="C37" s="31">
        <v>9.4600000000000009</v>
      </c>
      <c r="D37" s="31">
        <v>10.75</v>
      </c>
      <c r="E37" s="29" t="s">
        <v>107</v>
      </c>
      <c r="M37" s="19">
        <f t="shared" si="0"/>
        <v>0.10939112487100108</v>
      </c>
      <c r="N37" s="19">
        <f t="shared" si="1"/>
        <v>0.13636363636363627</v>
      </c>
    </row>
    <row r="38" spans="1:14" x14ac:dyDescent="0.25">
      <c r="A38" s="1" t="s">
        <v>118</v>
      </c>
      <c r="B38" s="30">
        <v>10.77</v>
      </c>
      <c r="C38" s="31">
        <v>9.6</v>
      </c>
      <c r="D38" s="31">
        <v>10.75</v>
      </c>
      <c r="E38" s="29" t="s">
        <v>107</v>
      </c>
      <c r="M38" s="19">
        <f t="shared" si="0"/>
        <v>-1.8570102135561351E-3</v>
      </c>
      <c r="N38" s="19">
        <f t="shared" si="1"/>
        <v>0.11979166666666671</v>
      </c>
    </row>
    <row r="39" spans="1:14" x14ac:dyDescent="0.25">
      <c r="A39" s="1" t="s">
        <v>119</v>
      </c>
      <c r="B39" s="30">
        <v>10.81</v>
      </c>
      <c r="C39" s="31">
        <v>10.7</v>
      </c>
      <c r="D39" s="31">
        <v>10.48</v>
      </c>
      <c r="E39" s="29" t="s">
        <v>130</v>
      </c>
      <c r="M39" s="19">
        <f t="shared" si="0"/>
        <v>-3.0527289546716008E-2</v>
      </c>
      <c r="N39" s="19">
        <f t="shared" si="1"/>
        <v>-2.0560747663551298E-2</v>
      </c>
    </row>
    <row r="40" spans="1:14" x14ac:dyDescent="0.25">
      <c r="A40" s="1" t="s">
        <v>120</v>
      </c>
      <c r="B40" s="30">
        <v>12.39</v>
      </c>
      <c r="C40" s="31">
        <v>9.4</v>
      </c>
      <c r="D40" s="31">
        <v>10.59</v>
      </c>
      <c r="E40" s="20" t="s">
        <v>129</v>
      </c>
      <c r="M40" s="19">
        <f t="shared" ref="M40" si="10">(D40-B40)/B40</f>
        <v>-0.14527845036319617</v>
      </c>
      <c r="N40" s="19">
        <f t="shared" ref="N40" si="11">(D40-C40)/C40</f>
        <v>0.126595744680851</v>
      </c>
    </row>
    <row r="41" spans="1:14" x14ac:dyDescent="0.25">
      <c r="A41" s="1" t="s">
        <v>121</v>
      </c>
      <c r="B41" s="30">
        <v>12.56</v>
      </c>
      <c r="C41" s="31">
        <v>9.35</v>
      </c>
      <c r="D41" s="31">
        <v>10.75</v>
      </c>
      <c r="E41" s="20" t="s">
        <v>129</v>
      </c>
      <c r="M41" s="19">
        <f>(D41-B42)/B42</f>
        <v>-0.3404907975460123</v>
      </c>
      <c r="N41" s="19">
        <f>(D41-C42)/C42</f>
        <v>-0.35318892900120341</v>
      </c>
    </row>
    <row r="42" spans="1:14" x14ac:dyDescent="0.25">
      <c r="A42" s="1" t="s">
        <v>122</v>
      </c>
      <c r="B42" s="30">
        <v>16.3</v>
      </c>
      <c r="C42" s="31">
        <v>16.62</v>
      </c>
      <c r="D42" s="31">
        <v>10.59</v>
      </c>
      <c r="E42" s="20" t="s">
        <v>129</v>
      </c>
      <c r="M42" s="19">
        <f>(D42-B43)/B43</f>
        <v>-0.36166365280289331</v>
      </c>
      <c r="N42" s="19">
        <f>(D42-C43)/C43</f>
        <v>-0.51040221914008321</v>
      </c>
    </row>
    <row r="43" spans="1:14" x14ac:dyDescent="0.25">
      <c r="A43" s="1" t="s">
        <v>123</v>
      </c>
      <c r="B43" s="30">
        <v>16.59</v>
      </c>
      <c r="C43" s="31">
        <v>21.63</v>
      </c>
      <c r="D43" s="31">
        <v>10.59</v>
      </c>
      <c r="E43" s="20" t="s">
        <v>129</v>
      </c>
      <c r="M43" s="19">
        <f t="shared" ref="M43:M44" si="12">(D43-B43)/B43</f>
        <v>-0.36166365280289331</v>
      </c>
      <c r="N43" s="19">
        <f t="shared" ref="N43:N44" si="13">(D43-C43)/C43</f>
        <v>-0.51040221914008321</v>
      </c>
    </row>
    <row r="44" spans="1:14" x14ac:dyDescent="0.25">
      <c r="A44" s="1" t="s">
        <v>124</v>
      </c>
      <c r="B44" s="30">
        <v>14.08</v>
      </c>
      <c r="C44" s="31">
        <v>18.190000000000001</v>
      </c>
      <c r="D44" s="31">
        <v>10.59</v>
      </c>
      <c r="E44" s="20" t="s">
        <v>129</v>
      </c>
      <c r="M44" s="19">
        <f t="shared" si="12"/>
        <v>-0.2478693181818182</v>
      </c>
      <c r="N44" s="19">
        <f t="shared" si="13"/>
        <v>-0.41781198460692692</v>
      </c>
    </row>
    <row r="45" spans="1:14" x14ac:dyDescent="0.25">
      <c r="A45" s="1" t="s">
        <v>125</v>
      </c>
      <c r="B45" s="30">
        <v>16.37</v>
      </c>
      <c r="C45" s="31">
        <v>22.5</v>
      </c>
      <c r="D45" s="31">
        <v>10.59</v>
      </c>
      <c r="E45" s="20" t="s">
        <v>129</v>
      </c>
      <c r="M45" s="19">
        <f t="shared" ref="M45" si="14">(D45-B45)/B45</f>
        <v>-0.35308491142333542</v>
      </c>
      <c r="N45" s="19">
        <f t="shared" ref="N45" si="15">(D45-C45)/C45</f>
        <v>-0.52933333333333332</v>
      </c>
    </row>
    <row r="46" spans="1:14" x14ac:dyDescent="0.25">
      <c r="A46" s="1"/>
      <c r="B46" s="7"/>
      <c r="C46" s="1"/>
      <c r="D46" s="1"/>
      <c r="E46" s="1"/>
      <c r="M46" s="19"/>
      <c r="N46" s="19"/>
    </row>
    <row r="47" spans="1:14" x14ac:dyDescent="0.25">
      <c r="A47" s="2" t="s">
        <v>8</v>
      </c>
      <c r="B47" s="2" t="s">
        <v>102</v>
      </c>
      <c r="C47" s="2" t="s">
        <v>103</v>
      </c>
      <c r="D47" s="2" t="s">
        <v>104</v>
      </c>
      <c r="E47" s="2" t="s">
        <v>105</v>
      </c>
      <c r="M47" s="19"/>
      <c r="N47" s="19"/>
    </row>
    <row r="48" spans="1:14" x14ac:dyDescent="0.25">
      <c r="A48" s="1" t="s">
        <v>106</v>
      </c>
      <c r="B48" s="32">
        <v>5.1700000000000003E-2</v>
      </c>
      <c r="C48" s="32">
        <v>5.2900000000000003E-2</v>
      </c>
      <c r="D48" s="32">
        <v>4.0500000000000001E-2</v>
      </c>
      <c r="E48" s="29" t="s">
        <v>107</v>
      </c>
      <c r="M48" s="19">
        <f t="shared" si="0"/>
        <v>-0.21663442940038688</v>
      </c>
      <c r="N48" s="19">
        <f t="shared" si="1"/>
        <v>-0.2344045368620038</v>
      </c>
    </row>
    <row r="49" spans="1:14" x14ac:dyDescent="0.25">
      <c r="A49" s="1" t="s">
        <v>108</v>
      </c>
      <c r="B49" s="32">
        <v>5.1700000000000003E-2</v>
      </c>
      <c r="C49" s="32">
        <v>7.17E-2</v>
      </c>
      <c r="D49" s="32">
        <v>3.3000000000000002E-2</v>
      </c>
      <c r="E49" s="29" t="s">
        <v>107</v>
      </c>
      <c r="M49" s="19">
        <f t="shared" si="0"/>
        <v>-0.36170212765957449</v>
      </c>
      <c r="N49" s="19">
        <f t="shared" si="1"/>
        <v>-0.53974895397489542</v>
      </c>
    </row>
    <row r="50" spans="1:14" x14ac:dyDescent="0.25">
      <c r="A50" s="1" t="s">
        <v>109</v>
      </c>
      <c r="B50" s="32">
        <v>5.0599999999999999E-2</v>
      </c>
      <c r="C50" s="32">
        <v>5.1900000000000002E-2</v>
      </c>
      <c r="D50" s="32">
        <v>3.5999999999999997E-2</v>
      </c>
      <c r="E50" s="29" t="s">
        <v>107</v>
      </c>
      <c r="M50" s="19">
        <f t="shared" si="0"/>
        <v>-0.28853754940711468</v>
      </c>
      <c r="N50" s="19">
        <f t="shared" si="1"/>
        <v>-0.30635838150289024</v>
      </c>
    </row>
    <row r="51" spans="1:14" x14ac:dyDescent="0.25">
      <c r="A51" s="1" t="s">
        <v>110</v>
      </c>
      <c r="B51" s="32">
        <v>5.5800000000000002E-2</v>
      </c>
      <c r="C51" s="32">
        <v>6.59E-2</v>
      </c>
      <c r="D51" s="32">
        <v>3.5200000000000002E-2</v>
      </c>
      <c r="E51" s="29" t="s">
        <v>107</v>
      </c>
      <c r="M51" s="19">
        <f t="shared" si="0"/>
        <v>-0.36917562724014336</v>
      </c>
      <c r="N51" s="19">
        <f t="shared" si="1"/>
        <v>-0.46585735963581182</v>
      </c>
    </row>
    <row r="52" spans="1:14" x14ac:dyDescent="0.25">
      <c r="A52" s="1" t="s">
        <v>111</v>
      </c>
      <c r="B52" s="32">
        <v>4.7100000000000003E-2</v>
      </c>
      <c r="C52" s="32">
        <v>4.6699999999999998E-2</v>
      </c>
      <c r="D52" s="32">
        <v>2.1000000000000001E-2</v>
      </c>
      <c r="E52" s="29" t="s">
        <v>107</v>
      </c>
      <c r="M52" s="19">
        <f t="shared" si="0"/>
        <v>-0.55414012738853502</v>
      </c>
      <c r="N52" s="19">
        <f t="shared" si="1"/>
        <v>-0.55032119914346889</v>
      </c>
    </row>
    <row r="53" spans="1:14" x14ac:dyDescent="0.25">
      <c r="A53" s="1" t="s">
        <v>112</v>
      </c>
      <c r="B53" s="32">
        <v>4.5600000000000002E-2</v>
      </c>
      <c r="C53" s="32">
        <v>3.5799999999999998E-2</v>
      </c>
      <c r="D53" s="32">
        <v>4.2999999999999997E-2</v>
      </c>
      <c r="E53" s="29" t="s">
        <v>107</v>
      </c>
      <c r="M53" s="19">
        <f t="shared" si="0"/>
        <v>-5.7017543859649231E-2</v>
      </c>
      <c r="N53" s="19">
        <f t="shared" si="1"/>
        <v>0.20111731843575414</v>
      </c>
    </row>
    <row r="54" spans="1:14" x14ac:dyDescent="0.25">
      <c r="A54" s="4" t="s">
        <v>113</v>
      </c>
      <c r="B54" s="32">
        <v>4.1500000000000002E-2</v>
      </c>
      <c r="C54" s="32">
        <v>3.9800000000000002E-2</v>
      </c>
      <c r="D54" s="32">
        <v>5.16E-2</v>
      </c>
      <c r="E54" s="21" t="s">
        <v>129</v>
      </c>
      <c r="M54" s="19">
        <f t="shared" si="0"/>
        <v>0.24337349397590355</v>
      </c>
      <c r="N54" s="19">
        <f t="shared" si="1"/>
        <v>0.29648241206030146</v>
      </c>
    </row>
    <row r="55" spans="1:14" x14ac:dyDescent="0.25">
      <c r="A55" s="1" t="s">
        <v>114</v>
      </c>
      <c r="B55" s="32">
        <v>3.7600000000000001E-2</v>
      </c>
      <c r="C55" s="32">
        <v>3.2599999999999997E-2</v>
      </c>
      <c r="D55" s="32">
        <v>2.8500000000000001E-2</v>
      </c>
      <c r="E55" s="29" t="s">
        <v>107</v>
      </c>
      <c r="M55" s="19">
        <f t="shared" si="0"/>
        <v>-0.24202127659574468</v>
      </c>
      <c r="N55" s="19">
        <f t="shared" si="1"/>
        <v>-0.12576687116564406</v>
      </c>
    </row>
    <row r="56" spans="1:14" x14ac:dyDescent="0.25">
      <c r="A56" s="4" t="s">
        <v>115</v>
      </c>
      <c r="B56" s="32">
        <v>4.3499999999999997E-2</v>
      </c>
      <c r="C56" s="32">
        <v>4.1099999999999998E-2</v>
      </c>
      <c r="D56" s="32">
        <v>2.3800000000000002E-2</v>
      </c>
      <c r="E56" s="29" t="s">
        <v>107</v>
      </c>
      <c r="M56" s="19">
        <f t="shared" si="0"/>
        <v>-0.45287356321839073</v>
      </c>
      <c r="N56" s="19">
        <f t="shared" si="1"/>
        <v>-0.42092457420924567</v>
      </c>
    </row>
    <row r="57" spans="1:14" x14ac:dyDescent="0.25">
      <c r="A57" s="4" t="s">
        <v>116</v>
      </c>
      <c r="B57" s="32">
        <v>3.95E-2</v>
      </c>
      <c r="C57" s="32">
        <v>3.5400000000000001E-2</v>
      </c>
      <c r="D57" s="32">
        <v>2.5700000000000001E-2</v>
      </c>
      <c r="E57" s="29" t="s">
        <v>107</v>
      </c>
      <c r="M57" s="19">
        <f t="shared" si="0"/>
        <v>-0.34936708860759491</v>
      </c>
      <c r="N57" s="19">
        <f t="shared" si="1"/>
        <v>-0.27401129943502828</v>
      </c>
    </row>
    <row r="58" spans="1:14" x14ac:dyDescent="0.25">
      <c r="A58" s="4" t="s">
        <v>117</v>
      </c>
      <c r="B58" s="32">
        <v>4.2799999999999998E-2</v>
      </c>
      <c r="C58" s="32">
        <v>5.79E-2</v>
      </c>
      <c r="D58" s="32">
        <v>2.3199999999999998E-2</v>
      </c>
      <c r="E58" s="29" t="s">
        <v>107</v>
      </c>
      <c r="M58" s="19">
        <f t="shared" si="0"/>
        <v>-0.45794392523364486</v>
      </c>
      <c r="N58" s="19">
        <f t="shared" si="1"/>
        <v>-0.59930915371329885</v>
      </c>
    </row>
    <row r="59" spans="1:14" x14ac:dyDescent="0.25">
      <c r="A59" s="1" t="s">
        <v>118</v>
      </c>
      <c r="B59" s="32">
        <v>4.36E-2</v>
      </c>
      <c r="C59" s="32">
        <v>4.1300000000000003E-2</v>
      </c>
      <c r="D59" s="32">
        <v>2.18E-2</v>
      </c>
      <c r="E59" s="29" t="s">
        <v>107</v>
      </c>
      <c r="M59" s="19">
        <f t="shared" si="0"/>
        <v>-0.5</v>
      </c>
      <c r="N59" s="19">
        <f t="shared" si="1"/>
        <v>-0.47215496368038745</v>
      </c>
    </row>
    <row r="60" spans="1:14" x14ac:dyDescent="0.25">
      <c r="A60" s="1" t="s">
        <v>119</v>
      </c>
      <c r="B60" s="32">
        <v>4.5499999999999999E-2</v>
      </c>
      <c r="C60" s="32">
        <v>4.7300000000000002E-2</v>
      </c>
      <c r="D60" s="32">
        <v>2.1600000000000001E-2</v>
      </c>
      <c r="E60" s="29" t="s">
        <v>107</v>
      </c>
      <c r="M60" s="19">
        <f t="shared" si="0"/>
        <v>-0.52527472527472518</v>
      </c>
      <c r="N60" s="19">
        <f t="shared" si="1"/>
        <v>-0.54334038054968292</v>
      </c>
    </row>
    <row r="61" spans="1:14" x14ac:dyDescent="0.25">
      <c r="A61" s="1" t="s">
        <v>120</v>
      </c>
      <c r="B61" s="32">
        <v>4.53E-2</v>
      </c>
      <c r="C61" s="32">
        <v>4.5100000000000001E-2</v>
      </c>
      <c r="D61" s="32">
        <v>3.1800000000000002E-2</v>
      </c>
      <c r="E61" s="29" t="s">
        <v>107</v>
      </c>
      <c r="M61" s="19">
        <f t="shared" ref="M61" si="16">(D61-B61)/B61</f>
        <v>-0.29801324503311255</v>
      </c>
      <c r="N61" s="19">
        <f t="shared" ref="N61" si="17">(D61-C61)/C61</f>
        <v>-0.29490022172948999</v>
      </c>
    </row>
    <row r="62" spans="1:14" x14ac:dyDescent="0.25">
      <c r="A62" s="1" t="s">
        <v>121</v>
      </c>
      <c r="B62" s="66">
        <v>4.1700000000000001E-2</v>
      </c>
      <c r="C62" s="32">
        <v>3.39E-2</v>
      </c>
      <c r="D62" s="32">
        <v>3.3799999999999997E-2</v>
      </c>
      <c r="E62" s="29" t="s">
        <v>107</v>
      </c>
      <c r="M62" s="19">
        <f t="shared" ref="M62:M65" si="18">(D62-B62)/B62</f>
        <v>-0.1894484412470025</v>
      </c>
      <c r="N62" s="19">
        <f t="shared" ref="N62:N65" si="19">(D62-C62)/C62</f>
        <v>-2.9498525073747158E-3</v>
      </c>
    </row>
    <row r="63" spans="1:14" x14ac:dyDescent="0.25">
      <c r="A63" s="1" t="s">
        <v>122</v>
      </c>
      <c r="B63" s="32">
        <v>4.2599999999999999E-2</v>
      </c>
      <c r="C63" s="32">
        <v>4.3299999999999998E-2</v>
      </c>
      <c r="D63" s="32">
        <v>3.4200000000000001E-2</v>
      </c>
      <c r="E63" s="29" t="s">
        <v>107</v>
      </c>
      <c r="M63" s="19">
        <f t="shared" si="18"/>
        <v>-0.19718309859154926</v>
      </c>
      <c r="N63" s="19">
        <f t="shared" si="19"/>
        <v>-0.21016166281755191</v>
      </c>
    </row>
    <row r="64" spans="1:14" x14ac:dyDescent="0.25">
      <c r="A64" s="1" t="s">
        <v>123</v>
      </c>
      <c r="B64" s="32">
        <v>4.3400000000000001E-2</v>
      </c>
      <c r="C64" s="32">
        <v>3.4200000000000001E-2</v>
      </c>
      <c r="D64" s="32">
        <v>3.6700000000000003E-2</v>
      </c>
      <c r="E64" s="29" t="s">
        <v>107</v>
      </c>
      <c r="M64" s="19">
        <f t="shared" si="18"/>
        <v>-0.15437788018433174</v>
      </c>
      <c r="N64" s="19">
        <f t="shared" si="19"/>
        <v>7.3099415204678428E-2</v>
      </c>
    </row>
    <row r="65" spans="1:14" x14ac:dyDescent="0.25">
      <c r="A65" s="1" t="s">
        <v>124</v>
      </c>
      <c r="B65" s="32">
        <v>4.9299999999999997E-2</v>
      </c>
      <c r="C65" s="32">
        <v>4.5100000000000001E-2</v>
      </c>
      <c r="D65" s="32">
        <v>3.78E-2</v>
      </c>
      <c r="E65" s="29" t="s">
        <v>107</v>
      </c>
      <c r="M65" s="19">
        <f t="shared" si="18"/>
        <v>-0.23326572008113586</v>
      </c>
      <c r="N65" s="19">
        <f t="shared" si="19"/>
        <v>-0.16186252771618628</v>
      </c>
    </row>
    <row r="66" spans="1:14" x14ac:dyDescent="0.25">
      <c r="A66" s="4" t="s">
        <v>125</v>
      </c>
      <c r="B66" s="32">
        <v>5.0500000000000003E-2</v>
      </c>
      <c r="C66" s="32">
        <v>4.8599999999999997E-2</v>
      </c>
      <c r="D66" s="32">
        <v>3.8300000000000001E-2</v>
      </c>
      <c r="E66" s="29" t="s">
        <v>107</v>
      </c>
      <c r="M66" s="19">
        <f t="shared" ref="M66" si="20">(D66-B66)/B66</f>
        <v>-0.24158415841584163</v>
      </c>
      <c r="N66" s="19">
        <f t="shared" ref="N66" si="21">(D66-C66)/C66</f>
        <v>-0.21193415637860077</v>
      </c>
    </row>
    <row r="67" spans="1:14" x14ac:dyDescent="0.25">
      <c r="A67" s="1"/>
      <c r="B67" s="32"/>
      <c r="C67" s="32"/>
      <c r="D67" s="32"/>
      <c r="E67" s="29"/>
      <c r="M67" s="19"/>
      <c r="N67" s="19"/>
    </row>
    <row r="68" spans="1:14" x14ac:dyDescent="0.25">
      <c r="A68" s="1"/>
      <c r="B68" s="8"/>
      <c r="C68" s="8"/>
      <c r="D68" s="8"/>
      <c r="E68" s="1"/>
      <c r="M68" s="19"/>
      <c r="N68" s="19"/>
    </row>
    <row r="69" spans="1:14" x14ac:dyDescent="0.25">
      <c r="A69" s="58" t="s">
        <v>131</v>
      </c>
      <c r="B69" s="2" t="s">
        <v>102</v>
      </c>
      <c r="C69" s="2" t="s">
        <v>103</v>
      </c>
      <c r="D69" s="2" t="s">
        <v>104</v>
      </c>
      <c r="E69" s="2" t="s">
        <v>105</v>
      </c>
      <c r="M69" s="19"/>
      <c r="N69" s="19"/>
    </row>
    <row r="70" spans="1:14" x14ac:dyDescent="0.25">
      <c r="A70" s="1" t="s">
        <v>106</v>
      </c>
      <c r="B70" s="30">
        <v>65.45</v>
      </c>
      <c r="C70" s="30">
        <v>59</v>
      </c>
      <c r="D70" s="30">
        <v>88</v>
      </c>
      <c r="E70" s="29" t="s">
        <v>107</v>
      </c>
      <c r="M70" s="19">
        <f t="shared" si="0"/>
        <v>0.34453781512605036</v>
      </c>
      <c r="N70" s="19">
        <f t="shared" si="1"/>
        <v>0.49152542372881358</v>
      </c>
    </row>
    <row r="71" spans="1:14" x14ac:dyDescent="0.25">
      <c r="A71" s="1" t="s">
        <v>108</v>
      </c>
      <c r="B71" s="30">
        <v>66.099999999999994</v>
      </c>
      <c r="C71" s="30">
        <v>54</v>
      </c>
      <c r="D71" s="30">
        <v>87</v>
      </c>
      <c r="E71" s="29" t="s">
        <v>107</v>
      </c>
      <c r="M71" s="19">
        <f t="shared" si="0"/>
        <v>0.3161875945537066</v>
      </c>
      <c r="N71" s="19">
        <f t="shared" si="1"/>
        <v>0.61111111111111116</v>
      </c>
    </row>
    <row r="72" spans="1:14" x14ac:dyDescent="0.25">
      <c r="A72" s="1" t="s">
        <v>109</v>
      </c>
      <c r="B72" s="30">
        <v>66.95</v>
      </c>
      <c r="C72" s="30">
        <v>58</v>
      </c>
      <c r="D72" s="30">
        <v>96</v>
      </c>
      <c r="E72" s="29" t="s">
        <v>107</v>
      </c>
      <c r="M72" s="19">
        <f t="shared" si="0"/>
        <v>0.43390589992531736</v>
      </c>
      <c r="N72" s="19">
        <f t="shared" si="1"/>
        <v>0.65517241379310343</v>
      </c>
    </row>
    <row r="73" spans="1:14" x14ac:dyDescent="0.25">
      <c r="A73" s="1" t="s">
        <v>110</v>
      </c>
      <c r="B73" s="30">
        <v>67.45</v>
      </c>
      <c r="C73" s="30">
        <v>59.63</v>
      </c>
      <c r="D73" s="30">
        <v>112</v>
      </c>
      <c r="E73" s="29" t="s">
        <v>107</v>
      </c>
      <c r="M73" s="19">
        <f t="shared" si="0"/>
        <v>0.66048925129725711</v>
      </c>
      <c r="N73" s="19">
        <f t="shared" si="1"/>
        <v>0.87824920342109669</v>
      </c>
    </row>
    <row r="74" spans="1:14" x14ac:dyDescent="0.25">
      <c r="A74" s="1" t="s">
        <v>111</v>
      </c>
      <c r="B74" s="30">
        <v>69.58</v>
      </c>
      <c r="C74" s="30">
        <v>61.59</v>
      </c>
      <c r="D74" s="30">
        <v>112</v>
      </c>
      <c r="E74" s="29" t="s">
        <v>107</v>
      </c>
      <c r="M74" s="19">
        <f t="shared" si="0"/>
        <v>0.6096579476861167</v>
      </c>
      <c r="N74" s="19">
        <f t="shared" si="1"/>
        <v>0.81847702549115109</v>
      </c>
    </row>
    <row r="75" spans="1:14" x14ac:dyDescent="0.25">
      <c r="A75" s="1" t="s">
        <v>112</v>
      </c>
      <c r="B75" s="30">
        <v>71.319999999999993</v>
      </c>
      <c r="C75" s="30">
        <v>59.93</v>
      </c>
      <c r="D75" s="30">
        <v>112</v>
      </c>
      <c r="E75" s="29" t="s">
        <v>107</v>
      </c>
      <c r="M75" s="19">
        <f t="shared" si="0"/>
        <v>0.57038698822209777</v>
      </c>
      <c r="N75" s="19">
        <f t="shared" si="1"/>
        <v>0.868846988152845</v>
      </c>
    </row>
    <row r="76" spans="1:14" x14ac:dyDescent="0.25">
      <c r="A76" s="1" t="s">
        <v>113</v>
      </c>
      <c r="B76" s="30">
        <v>67.75</v>
      </c>
      <c r="C76" s="30">
        <v>57.1</v>
      </c>
      <c r="D76" s="30">
        <v>98</v>
      </c>
      <c r="E76" s="29" t="s">
        <v>107</v>
      </c>
      <c r="M76" s="19">
        <f t="shared" si="0"/>
        <v>0.44649446494464945</v>
      </c>
      <c r="N76" s="19">
        <f t="shared" si="1"/>
        <v>0.7162872154115586</v>
      </c>
    </row>
    <row r="77" spans="1:14" x14ac:dyDescent="0.25">
      <c r="A77" s="1" t="s">
        <v>114</v>
      </c>
      <c r="B77" s="30">
        <v>70.38</v>
      </c>
      <c r="C77" s="30">
        <v>61</v>
      </c>
      <c r="D77" s="30">
        <v>74</v>
      </c>
      <c r="E77" s="29" t="s">
        <v>107</v>
      </c>
      <c r="M77" s="19">
        <f t="shared" si="0"/>
        <v>5.1435066780335388E-2</v>
      </c>
      <c r="N77" s="19">
        <f t="shared" si="1"/>
        <v>0.21311475409836064</v>
      </c>
    </row>
    <row r="78" spans="1:14" x14ac:dyDescent="0.25">
      <c r="A78" s="4" t="s">
        <v>115</v>
      </c>
      <c r="B78" s="30">
        <v>63.06</v>
      </c>
      <c r="C78" s="30">
        <v>50.31</v>
      </c>
      <c r="D78" s="30">
        <v>74</v>
      </c>
      <c r="E78" s="29" t="s">
        <v>107</v>
      </c>
      <c r="M78" s="19">
        <f t="shared" si="0"/>
        <v>0.17348556929908021</v>
      </c>
      <c r="N78" s="19">
        <f t="shared" si="1"/>
        <v>0.47088054064798246</v>
      </c>
    </row>
    <row r="79" spans="1:14" x14ac:dyDescent="0.25">
      <c r="A79" s="4" t="s">
        <v>116</v>
      </c>
      <c r="B79" s="30">
        <v>62.29</v>
      </c>
      <c r="C79" s="30">
        <v>47.17</v>
      </c>
      <c r="D79" s="30">
        <v>69</v>
      </c>
      <c r="E79" s="29" t="s">
        <v>107</v>
      </c>
      <c r="M79" s="19">
        <f t="shared" si="0"/>
        <v>0.10772194573767861</v>
      </c>
      <c r="N79" s="19">
        <f t="shared" si="1"/>
        <v>0.46279414882340464</v>
      </c>
    </row>
    <row r="80" spans="1:14" x14ac:dyDescent="0.25">
      <c r="A80" s="4" t="s">
        <v>117</v>
      </c>
      <c r="B80" s="30">
        <v>58.88</v>
      </c>
      <c r="C80" s="30">
        <v>47</v>
      </c>
      <c r="D80" s="30">
        <v>64</v>
      </c>
      <c r="E80" s="29" t="s">
        <v>107</v>
      </c>
      <c r="M80" s="19">
        <f t="shared" si="0"/>
        <v>8.6956521739130391E-2</v>
      </c>
      <c r="N80" s="19">
        <f t="shared" si="1"/>
        <v>0.36170212765957449</v>
      </c>
    </row>
    <row r="81" spans="1:14" x14ac:dyDescent="0.25">
      <c r="A81" s="1" t="s">
        <v>118</v>
      </c>
      <c r="B81" s="30">
        <v>57.51</v>
      </c>
      <c r="C81" s="30">
        <v>39.83</v>
      </c>
      <c r="D81" s="30">
        <v>64</v>
      </c>
      <c r="E81" s="29" t="s">
        <v>107</v>
      </c>
      <c r="M81" s="19">
        <f t="shared" si="0"/>
        <v>0.112849939141019</v>
      </c>
      <c r="N81" s="19">
        <f t="shared" si="1"/>
        <v>0.60682902334923428</v>
      </c>
    </row>
    <row r="82" spans="1:14" x14ac:dyDescent="0.25">
      <c r="A82" s="1" t="s">
        <v>119</v>
      </c>
      <c r="B82" s="30">
        <v>54.49</v>
      </c>
      <c r="C82" s="30">
        <v>40.86</v>
      </c>
      <c r="D82" s="30">
        <v>65</v>
      </c>
      <c r="E82" s="29" t="s">
        <v>107</v>
      </c>
      <c r="M82" s="19">
        <f t="shared" si="0"/>
        <v>0.19287942741787478</v>
      </c>
      <c r="N82" s="19">
        <f t="shared" si="1"/>
        <v>0.59079784630445431</v>
      </c>
    </row>
    <row r="83" spans="1:14" x14ac:dyDescent="0.25">
      <c r="A83" s="1" t="s">
        <v>120</v>
      </c>
      <c r="B83" s="30">
        <v>51.94</v>
      </c>
      <c r="C83" s="30">
        <v>32.5</v>
      </c>
      <c r="D83" s="30">
        <v>65</v>
      </c>
      <c r="E83" s="29" t="s">
        <v>107</v>
      </c>
      <c r="M83" s="19">
        <f t="shared" ref="M83" si="22">(D83-B83)/B83</f>
        <v>0.25144397381594152</v>
      </c>
      <c r="N83" s="19">
        <f t="shared" ref="N83" si="23">(D83-C83)/C83</f>
        <v>1</v>
      </c>
    </row>
    <row r="84" spans="1:14" x14ac:dyDescent="0.25">
      <c r="A84" s="1" t="s">
        <v>121</v>
      </c>
      <c r="B84" s="30">
        <v>53.55</v>
      </c>
      <c r="C84" s="30">
        <v>45.92</v>
      </c>
      <c r="D84" s="30">
        <v>65</v>
      </c>
      <c r="E84" s="29" t="s">
        <v>107</v>
      </c>
      <c r="M84" s="19">
        <f t="shared" ref="M84:M87" si="24">(D84-B84)/B84</f>
        <v>0.21381886087768448</v>
      </c>
      <c r="N84" s="19">
        <f t="shared" ref="N84:N87" si="25">(D84-C84)/C84</f>
        <v>0.41550522648083621</v>
      </c>
    </row>
    <row r="85" spans="1:14" x14ac:dyDescent="0.25">
      <c r="A85" s="1" t="s">
        <v>122</v>
      </c>
      <c r="B85" s="30">
        <v>47</v>
      </c>
      <c r="C85" s="30">
        <v>44</v>
      </c>
      <c r="D85" s="30">
        <v>65</v>
      </c>
      <c r="E85" s="29" t="s">
        <v>107</v>
      </c>
      <c r="M85" s="19">
        <f t="shared" si="24"/>
        <v>0.38297872340425532</v>
      </c>
      <c r="N85" s="19">
        <f t="shared" si="25"/>
        <v>0.47727272727272729</v>
      </c>
    </row>
    <row r="86" spans="1:14" x14ac:dyDescent="0.25">
      <c r="A86" s="1" t="s">
        <v>123</v>
      </c>
      <c r="B86" s="30">
        <v>28.54</v>
      </c>
      <c r="C86" s="30">
        <v>43.33</v>
      </c>
      <c r="D86" s="30">
        <v>33.33</v>
      </c>
      <c r="E86" s="29" t="s">
        <v>107</v>
      </c>
      <c r="M86" s="19">
        <f t="shared" si="24"/>
        <v>0.16783461807988787</v>
      </c>
      <c r="N86" s="19">
        <f t="shared" si="25"/>
        <v>-0.23078698361412417</v>
      </c>
    </row>
    <row r="87" spans="1:14" x14ac:dyDescent="0.25">
      <c r="A87" s="1" t="s">
        <v>124</v>
      </c>
      <c r="B87" s="30">
        <v>26.53</v>
      </c>
      <c r="C87" s="30">
        <v>39.72</v>
      </c>
      <c r="D87" s="30">
        <v>33.33</v>
      </c>
      <c r="E87" s="29" t="s">
        <v>107</v>
      </c>
      <c r="M87" s="19">
        <f t="shared" si="24"/>
        <v>0.25631360723708996</v>
      </c>
      <c r="N87" s="19">
        <f t="shared" si="25"/>
        <v>-0.16087613293051362</v>
      </c>
    </row>
    <row r="88" spans="1:14" x14ac:dyDescent="0.25">
      <c r="A88" s="4" t="s">
        <v>125</v>
      </c>
      <c r="B88" s="30">
        <v>28.99</v>
      </c>
      <c r="C88" s="30">
        <v>30.83</v>
      </c>
      <c r="D88" s="30">
        <v>33.33</v>
      </c>
      <c r="E88" s="29" t="s">
        <v>107</v>
      </c>
      <c r="M88" s="19">
        <f t="shared" ref="M88" si="26">(D88-B88)/B88</f>
        <v>0.14970679544670576</v>
      </c>
      <c r="N88" s="19">
        <f t="shared" ref="N88" si="27">(D88-C88)/C88</f>
        <v>8.1089847551086613E-2</v>
      </c>
    </row>
    <row r="89" spans="1:14" x14ac:dyDescent="0.25">
      <c r="A89" s="1"/>
      <c r="B89" s="7"/>
      <c r="C89" s="1"/>
      <c r="D89" s="7"/>
      <c r="E89" s="1"/>
      <c r="M89" s="19"/>
      <c r="N89" s="19"/>
    </row>
    <row r="90" spans="1:14" x14ac:dyDescent="0.25">
      <c r="A90" s="58" t="s">
        <v>132</v>
      </c>
      <c r="B90" s="2" t="s">
        <v>102</v>
      </c>
      <c r="C90" s="2" t="s">
        <v>103</v>
      </c>
      <c r="D90" s="2" t="s">
        <v>104</v>
      </c>
      <c r="E90" s="2" t="s">
        <v>105</v>
      </c>
      <c r="M90" s="19"/>
      <c r="N90" s="19"/>
    </row>
    <row r="91" spans="1:14" x14ac:dyDescent="0.25">
      <c r="A91" s="1" t="s">
        <v>106</v>
      </c>
      <c r="B91" s="30">
        <v>52.61</v>
      </c>
      <c r="C91" s="30">
        <v>51.27</v>
      </c>
      <c r="D91" s="30">
        <v>52</v>
      </c>
      <c r="E91" s="22" t="s">
        <v>129</v>
      </c>
      <c r="M91" s="19">
        <f t="shared" si="0"/>
        <v>-1.1594753849078111E-2</v>
      </c>
      <c r="N91" s="19">
        <f t="shared" si="1"/>
        <v>1.4238346011312597E-2</v>
      </c>
    </row>
    <row r="92" spans="1:14" x14ac:dyDescent="0.25">
      <c r="A92" s="1" t="s">
        <v>108</v>
      </c>
      <c r="B92" s="30">
        <v>53.25</v>
      </c>
      <c r="C92" s="30">
        <v>55.67</v>
      </c>
      <c r="D92" s="30">
        <v>50</v>
      </c>
      <c r="E92" s="22" t="s">
        <v>129</v>
      </c>
      <c r="M92" s="19">
        <f t="shared" si="0"/>
        <v>-6.1032863849765258E-2</v>
      </c>
      <c r="N92" s="19">
        <f t="shared" si="1"/>
        <v>-0.10185018861146042</v>
      </c>
    </row>
    <row r="93" spans="1:14" x14ac:dyDescent="0.25">
      <c r="A93" s="1" t="s">
        <v>109</v>
      </c>
      <c r="B93" s="30">
        <v>54.77</v>
      </c>
      <c r="C93" s="30">
        <v>56.16</v>
      </c>
      <c r="D93" s="30">
        <v>53</v>
      </c>
      <c r="E93" s="22" t="s">
        <v>129</v>
      </c>
      <c r="M93" s="19">
        <f t="shared" si="0"/>
        <v>-3.2316961840423646E-2</v>
      </c>
      <c r="N93" s="19">
        <f t="shared" si="1"/>
        <v>-5.6267806267806211E-2</v>
      </c>
    </row>
    <row r="94" spans="1:14" x14ac:dyDescent="0.25">
      <c r="A94" s="1" t="s">
        <v>110</v>
      </c>
      <c r="B94" s="30">
        <v>56.86</v>
      </c>
      <c r="C94" s="30">
        <v>50.89</v>
      </c>
      <c r="D94" s="30">
        <v>54</v>
      </c>
      <c r="E94" s="22" t="s">
        <v>129</v>
      </c>
      <c r="M94" s="19">
        <f t="shared" si="0"/>
        <v>-5.0298979950756231E-2</v>
      </c>
      <c r="N94" s="19">
        <f t="shared" si="1"/>
        <v>6.1112202790332075E-2</v>
      </c>
    </row>
    <row r="95" spans="1:14" x14ac:dyDescent="0.25">
      <c r="A95" s="1" t="s">
        <v>111</v>
      </c>
      <c r="B95" s="30">
        <v>56.69</v>
      </c>
      <c r="C95" s="30">
        <v>57.41</v>
      </c>
      <c r="D95" s="30">
        <v>61</v>
      </c>
      <c r="E95" s="29" t="s">
        <v>107</v>
      </c>
      <c r="M95" s="19">
        <f t="shared" si="0"/>
        <v>7.6027518080790307E-2</v>
      </c>
      <c r="N95" s="19">
        <f t="shared" si="1"/>
        <v>6.253265981536324E-2</v>
      </c>
    </row>
    <row r="96" spans="1:14" x14ac:dyDescent="0.25">
      <c r="A96" s="1" t="s">
        <v>112</v>
      </c>
      <c r="B96" s="30">
        <v>57.46</v>
      </c>
      <c r="C96" s="30">
        <v>49.6</v>
      </c>
      <c r="D96" s="30">
        <v>61</v>
      </c>
      <c r="E96" s="29" t="s">
        <v>107</v>
      </c>
      <c r="M96" s="19">
        <f t="shared" si="0"/>
        <v>6.1608075182735804E-2</v>
      </c>
      <c r="N96" s="19">
        <f t="shared" si="1"/>
        <v>0.22983870967741932</v>
      </c>
    </row>
    <row r="97" spans="1:14" x14ac:dyDescent="0.25">
      <c r="A97" s="1" t="s">
        <v>113</v>
      </c>
      <c r="B97" s="30">
        <v>57.72</v>
      </c>
      <c r="C97" s="30">
        <v>51.4</v>
      </c>
      <c r="D97" s="30">
        <v>61</v>
      </c>
      <c r="E97" s="29" t="s">
        <v>107</v>
      </c>
      <c r="M97" s="19">
        <f t="shared" si="0"/>
        <v>5.6826056826056848E-2</v>
      </c>
      <c r="N97" s="19">
        <f t="shared" si="1"/>
        <v>0.18677042801556423</v>
      </c>
    </row>
    <row r="98" spans="1:14" x14ac:dyDescent="0.25">
      <c r="A98" s="1" t="s">
        <v>114</v>
      </c>
      <c r="B98" s="30">
        <v>61.71</v>
      </c>
      <c r="C98" s="30">
        <v>60.92</v>
      </c>
      <c r="D98" s="30">
        <v>61</v>
      </c>
      <c r="E98" s="38" t="s">
        <v>130</v>
      </c>
      <c r="M98" s="19">
        <f t="shared" si="0"/>
        <v>-1.1505428617728096E-2</v>
      </c>
      <c r="N98" s="19">
        <f t="shared" si="1"/>
        <v>1.3131976362442267E-3</v>
      </c>
    </row>
    <row r="99" spans="1:14" x14ac:dyDescent="0.25">
      <c r="A99" s="4" t="s">
        <v>115</v>
      </c>
      <c r="B99" s="30">
        <v>58.35</v>
      </c>
      <c r="C99" s="30">
        <v>57.54</v>
      </c>
      <c r="D99" s="30">
        <v>54</v>
      </c>
      <c r="E99" s="22" t="s">
        <v>129</v>
      </c>
      <c r="M99" s="19">
        <f t="shared" si="0"/>
        <v>-7.4550128534704399E-2</v>
      </c>
      <c r="N99" s="19">
        <f t="shared" si="1"/>
        <v>-6.1522419186652751E-2</v>
      </c>
    </row>
    <row r="100" spans="1:14" x14ac:dyDescent="0.25">
      <c r="A100" s="4" t="s">
        <v>116</v>
      </c>
      <c r="B100" s="30">
        <v>60.81</v>
      </c>
      <c r="C100" s="30">
        <v>54.67</v>
      </c>
      <c r="D100" s="30">
        <v>54</v>
      </c>
      <c r="E100" s="22" t="s">
        <v>129</v>
      </c>
      <c r="M100" s="19">
        <f t="shared" si="0"/>
        <v>-0.11198815984213126</v>
      </c>
      <c r="N100" s="19">
        <f t="shared" si="1"/>
        <v>-1.2255350283519328E-2</v>
      </c>
    </row>
    <row r="101" spans="1:14" x14ac:dyDescent="0.25">
      <c r="A101" s="4" t="s">
        <v>117</v>
      </c>
      <c r="B101" s="30">
        <v>57.67</v>
      </c>
      <c r="C101" s="30">
        <v>56.28</v>
      </c>
      <c r="D101" s="30">
        <v>54</v>
      </c>
      <c r="E101" s="22" t="s">
        <v>129</v>
      </c>
      <c r="M101" s="19">
        <f t="shared" si="0"/>
        <v>-6.3637940003468035E-2</v>
      </c>
      <c r="N101" s="19">
        <f t="shared" si="1"/>
        <v>-4.051172707889128E-2</v>
      </c>
    </row>
    <row r="102" spans="1:14" x14ac:dyDescent="0.25">
      <c r="A102" s="1" t="s">
        <v>118</v>
      </c>
      <c r="B102" s="30">
        <v>56.07</v>
      </c>
      <c r="C102" s="30">
        <v>57.42</v>
      </c>
      <c r="D102" s="30">
        <v>66</v>
      </c>
      <c r="E102" s="29" t="s">
        <v>107</v>
      </c>
      <c r="M102" s="19">
        <f t="shared" si="0"/>
        <v>0.17710005350454788</v>
      </c>
      <c r="N102" s="19">
        <f t="shared" si="1"/>
        <v>0.1494252873563218</v>
      </c>
    </row>
    <row r="103" spans="1:14" x14ac:dyDescent="0.25">
      <c r="A103" s="1" t="s">
        <v>119</v>
      </c>
      <c r="B103" s="30">
        <v>56.73</v>
      </c>
      <c r="C103" s="30">
        <v>54.79</v>
      </c>
      <c r="D103" s="30">
        <v>56</v>
      </c>
      <c r="E103" s="29" t="s">
        <v>107</v>
      </c>
      <c r="M103" s="19">
        <f t="shared" si="0"/>
        <v>-1.2867971091133384E-2</v>
      </c>
      <c r="N103" s="19">
        <f t="shared" si="1"/>
        <v>2.2084321956561431E-2</v>
      </c>
    </row>
    <row r="104" spans="1:14" x14ac:dyDescent="0.25">
      <c r="A104" s="1" t="s">
        <v>120</v>
      </c>
      <c r="B104" s="30">
        <v>53.81</v>
      </c>
      <c r="C104" s="30">
        <v>54.11</v>
      </c>
      <c r="D104" s="30">
        <v>66</v>
      </c>
      <c r="E104" s="29" t="s">
        <v>107</v>
      </c>
      <c r="M104" s="19">
        <f t="shared" ref="M104:M105" si="28">(D104-B104)/B104</f>
        <v>0.22653781824939598</v>
      </c>
      <c r="N104" s="19">
        <f t="shared" ref="N104:N105" si="29">(D104-C104)/C104</f>
        <v>0.21973757161338017</v>
      </c>
    </row>
    <row r="105" spans="1:14" x14ac:dyDescent="0.25">
      <c r="A105" s="1" t="s">
        <v>121</v>
      </c>
      <c r="B105" s="30">
        <v>55.15</v>
      </c>
      <c r="C105" s="30">
        <v>45.92</v>
      </c>
      <c r="D105" s="30">
        <v>66</v>
      </c>
      <c r="E105" s="29" t="s">
        <v>107</v>
      </c>
      <c r="M105" s="19">
        <f t="shared" si="28"/>
        <v>0.19673617407071625</v>
      </c>
      <c r="N105" s="19">
        <f t="shared" si="29"/>
        <v>0.43728222996515675</v>
      </c>
    </row>
    <row r="106" spans="1:14" x14ac:dyDescent="0.25">
      <c r="A106" s="1" t="s">
        <v>122</v>
      </c>
      <c r="B106" s="30">
        <v>46</v>
      </c>
      <c r="C106" s="30">
        <v>44</v>
      </c>
      <c r="D106" s="30">
        <v>63</v>
      </c>
      <c r="E106" s="29" t="s">
        <v>107</v>
      </c>
      <c r="M106" s="19">
        <f t="shared" ref="M106" si="30">(D106-B106)/B106</f>
        <v>0.36956521739130432</v>
      </c>
      <c r="N106" s="19">
        <f t="shared" ref="N106" si="31">(D106-C106)/C106</f>
        <v>0.43181818181818182</v>
      </c>
    </row>
    <row r="107" spans="1:14" x14ac:dyDescent="0.25">
      <c r="A107" s="1" t="s">
        <v>123</v>
      </c>
      <c r="B107" s="30">
        <v>44.9</v>
      </c>
      <c r="C107" s="30">
        <v>50.67</v>
      </c>
      <c r="D107" s="30">
        <v>63</v>
      </c>
      <c r="E107" s="29" t="s">
        <v>107</v>
      </c>
      <c r="M107" s="19"/>
      <c r="N107" s="19"/>
    </row>
    <row r="108" spans="1:14" x14ac:dyDescent="0.25">
      <c r="A108" s="1" t="s">
        <v>124</v>
      </c>
      <c r="B108" s="30">
        <v>48.1</v>
      </c>
      <c r="C108" s="30">
        <v>51.43</v>
      </c>
      <c r="D108" s="30">
        <v>64</v>
      </c>
      <c r="E108" s="29" t="s">
        <v>107</v>
      </c>
      <c r="M108" s="19"/>
      <c r="N108" s="19"/>
    </row>
    <row r="109" spans="1:14" x14ac:dyDescent="0.25">
      <c r="A109" s="4" t="s">
        <v>125</v>
      </c>
      <c r="B109" s="30">
        <v>47.88</v>
      </c>
      <c r="C109" s="30">
        <v>52.52</v>
      </c>
      <c r="D109" s="30">
        <v>64</v>
      </c>
      <c r="E109" s="29" t="s">
        <v>107</v>
      </c>
      <c r="M109" s="19"/>
      <c r="N109" s="19"/>
    </row>
    <row r="110" spans="1:14" x14ac:dyDescent="0.25">
      <c r="A110" s="1"/>
      <c r="B110" s="7"/>
      <c r="C110" s="1"/>
      <c r="D110" s="7"/>
      <c r="E110" s="1"/>
      <c r="M110" s="19"/>
      <c r="N110" s="19"/>
    </row>
    <row r="111" spans="1:14" x14ac:dyDescent="0.25">
      <c r="A111" s="62" t="s">
        <v>31</v>
      </c>
      <c r="B111" s="62" t="s">
        <v>102</v>
      </c>
      <c r="C111" s="62" t="s">
        <v>103</v>
      </c>
      <c r="D111" s="62" t="s">
        <v>104</v>
      </c>
      <c r="E111" s="62" t="s">
        <v>105</v>
      </c>
      <c r="M111" s="19"/>
      <c r="N111" s="19"/>
    </row>
    <row r="112" spans="1:14" x14ac:dyDescent="0.25">
      <c r="A112" s="1" t="s">
        <v>106</v>
      </c>
      <c r="B112" s="32" t="s">
        <v>126</v>
      </c>
      <c r="C112" s="32" t="s">
        <v>126</v>
      </c>
      <c r="D112" s="32" t="s">
        <v>126</v>
      </c>
      <c r="E112" s="37" t="s">
        <v>127</v>
      </c>
      <c r="M112" s="19"/>
      <c r="N112" s="19"/>
    </row>
    <row r="113" spans="1:14" x14ac:dyDescent="0.25">
      <c r="A113" s="1" t="s">
        <v>108</v>
      </c>
      <c r="B113" s="32">
        <v>0.73980000000000001</v>
      </c>
      <c r="C113" s="32">
        <v>0.66779999999999995</v>
      </c>
      <c r="D113" s="32">
        <v>0.82</v>
      </c>
      <c r="E113" s="29" t="s">
        <v>107</v>
      </c>
      <c r="M113" s="19">
        <f t="shared" si="0"/>
        <v>0.10840767775074336</v>
      </c>
      <c r="N113" s="19">
        <f t="shared" si="1"/>
        <v>0.22791254866726568</v>
      </c>
    </row>
    <row r="114" spans="1:14" x14ac:dyDescent="0.25">
      <c r="A114" s="1" t="s">
        <v>109</v>
      </c>
      <c r="B114" s="32">
        <v>0.73980000000000001</v>
      </c>
      <c r="C114" s="32">
        <v>0.73599999999999999</v>
      </c>
      <c r="D114" s="32">
        <v>0.83</v>
      </c>
      <c r="E114" s="29" t="s">
        <v>107</v>
      </c>
      <c r="M114" s="19">
        <f t="shared" ref="M114:M116" si="32">(D114-B114)/B114</f>
        <v>0.12192484455258171</v>
      </c>
      <c r="N114" s="19">
        <f t="shared" ref="N114:N116" si="33">(D114-C114)/C114</f>
        <v>0.12771739130434778</v>
      </c>
    </row>
    <row r="115" spans="1:14" x14ac:dyDescent="0.25">
      <c r="A115" s="1" t="s">
        <v>110</v>
      </c>
      <c r="B115" s="32">
        <v>0.72450000000000003</v>
      </c>
      <c r="C115" s="32">
        <v>0.69550000000000001</v>
      </c>
      <c r="D115" s="32">
        <v>0.86</v>
      </c>
      <c r="E115" s="29" t="s">
        <v>107</v>
      </c>
      <c r="M115" s="19">
        <f t="shared" si="32"/>
        <v>0.18702553485162174</v>
      </c>
      <c r="N115" s="19">
        <f t="shared" si="33"/>
        <v>0.23652048885693741</v>
      </c>
    </row>
    <row r="116" spans="1:14" x14ac:dyDescent="0.25">
      <c r="A116" s="1" t="s">
        <v>111</v>
      </c>
      <c r="B116" s="32">
        <v>0.73340000000000005</v>
      </c>
      <c r="C116" s="32">
        <v>0.76690000000000003</v>
      </c>
      <c r="D116" s="32">
        <v>0.77900000000000003</v>
      </c>
      <c r="E116" s="29" t="s">
        <v>107</v>
      </c>
      <c r="M116" s="19">
        <f t="shared" si="32"/>
        <v>6.2176165803108766E-2</v>
      </c>
      <c r="N116" s="19">
        <f t="shared" si="33"/>
        <v>1.577780675446603E-2</v>
      </c>
    </row>
    <row r="117" spans="1:14" x14ac:dyDescent="0.25">
      <c r="A117" s="1" t="s">
        <v>112</v>
      </c>
      <c r="B117" s="32">
        <v>0.74339999999999995</v>
      </c>
      <c r="C117" s="32">
        <v>0.74380000000000002</v>
      </c>
      <c r="D117" s="32">
        <v>0.76900000000000002</v>
      </c>
      <c r="E117" s="29" t="s">
        <v>107</v>
      </c>
      <c r="M117" s="19">
        <f t="shared" si="0"/>
        <v>3.4436373419424363E-2</v>
      </c>
      <c r="N117" s="19">
        <f t="shared" si="1"/>
        <v>3.3880075289056198E-2</v>
      </c>
    </row>
    <row r="118" spans="1:14" x14ac:dyDescent="0.25">
      <c r="A118" s="1" t="s">
        <v>113</v>
      </c>
      <c r="B118" s="32">
        <v>0.75429999999999997</v>
      </c>
      <c r="C118" s="32">
        <v>0.73929999999999996</v>
      </c>
      <c r="D118" s="32">
        <v>0.76</v>
      </c>
      <c r="E118" s="29" t="s">
        <v>107</v>
      </c>
      <c r="M118" s="19">
        <f t="shared" si="0"/>
        <v>7.5566750629723432E-3</v>
      </c>
      <c r="N118" s="19">
        <f t="shared" si="1"/>
        <v>2.7999458947653256E-2</v>
      </c>
    </row>
    <row r="119" spans="1:14" x14ac:dyDescent="0.25">
      <c r="A119" s="1" t="s">
        <v>114</v>
      </c>
      <c r="B119" s="32">
        <v>0.81140000000000001</v>
      </c>
      <c r="C119" s="32">
        <v>0.72829999999999995</v>
      </c>
      <c r="D119" s="32">
        <v>0.81</v>
      </c>
      <c r="E119" s="38" t="s">
        <v>130</v>
      </c>
      <c r="M119" s="19">
        <f t="shared" si="0"/>
        <v>-1.725412866650181E-3</v>
      </c>
      <c r="N119" s="19">
        <f t="shared" si="1"/>
        <v>0.11217904709597709</v>
      </c>
    </row>
    <row r="120" spans="1:14" x14ac:dyDescent="0.25">
      <c r="A120" s="4" t="s">
        <v>115</v>
      </c>
      <c r="B120" s="32">
        <v>0.79720000000000002</v>
      </c>
      <c r="C120" s="32">
        <v>0.73470000000000002</v>
      </c>
      <c r="D120" s="32">
        <v>0.80800000000000005</v>
      </c>
      <c r="E120" s="29" t="s">
        <v>107</v>
      </c>
      <c r="M120" s="19">
        <f t="shared" ref="M120" si="34">(D120-B120)/B120</f>
        <v>1.3547415955845498E-2</v>
      </c>
      <c r="N120" s="19">
        <f t="shared" ref="N120" si="35">(D120-C120)/C120</f>
        <v>9.9768613039335818E-2</v>
      </c>
    </row>
    <row r="121" spans="1:14" x14ac:dyDescent="0.25">
      <c r="A121" s="4" t="s">
        <v>116</v>
      </c>
      <c r="B121" s="32">
        <v>0.82120000000000004</v>
      </c>
      <c r="C121" s="32">
        <v>0.80220000000000002</v>
      </c>
      <c r="D121" s="32"/>
      <c r="E121" s="1" t="s">
        <v>133</v>
      </c>
      <c r="M121" s="19"/>
      <c r="N121" s="19"/>
    </row>
    <row r="122" spans="1:14" x14ac:dyDescent="0.25">
      <c r="A122" s="4" t="s">
        <v>117</v>
      </c>
      <c r="B122" s="32">
        <v>0.80269999999999997</v>
      </c>
      <c r="C122" s="32">
        <v>0.79</v>
      </c>
      <c r="D122" s="8"/>
      <c r="E122" s="1" t="s">
        <v>133</v>
      </c>
      <c r="M122" s="19"/>
      <c r="N122" s="19"/>
    </row>
    <row r="123" spans="1:14" x14ac:dyDescent="0.25">
      <c r="A123" s="1" t="s">
        <v>118</v>
      </c>
      <c r="B123" s="32">
        <v>0.81040000000000001</v>
      </c>
      <c r="C123" s="32">
        <v>0.7429</v>
      </c>
      <c r="D123" s="8"/>
      <c r="E123" s="1" t="s">
        <v>133</v>
      </c>
      <c r="M123" s="19"/>
      <c r="N123" s="19"/>
    </row>
    <row r="124" spans="1:14" x14ac:dyDescent="0.25">
      <c r="A124" s="1" t="s">
        <v>119</v>
      </c>
      <c r="B124" s="32">
        <v>0.79149999999999998</v>
      </c>
      <c r="C124" s="32">
        <v>0.59089999999999998</v>
      </c>
      <c r="D124" s="8"/>
      <c r="E124" s="1" t="s">
        <v>133</v>
      </c>
      <c r="M124" s="19"/>
      <c r="N124" s="19"/>
    </row>
    <row r="125" spans="1:14" x14ac:dyDescent="0.25">
      <c r="A125" s="1" t="s">
        <v>120</v>
      </c>
      <c r="B125" s="32">
        <v>0.79820000000000002</v>
      </c>
      <c r="C125" s="32">
        <v>0.7893</v>
      </c>
      <c r="D125" s="8"/>
      <c r="E125" s="1" t="s">
        <v>133</v>
      </c>
      <c r="M125" s="19"/>
      <c r="N125" s="19"/>
    </row>
    <row r="126" spans="1:14" x14ac:dyDescent="0.25">
      <c r="A126" s="1"/>
      <c r="B126" s="8"/>
      <c r="C126" s="8"/>
      <c r="D126" s="8"/>
      <c r="E126" s="1"/>
      <c r="M126" s="19"/>
      <c r="N126" s="19"/>
    </row>
    <row r="127" spans="1:14" x14ac:dyDescent="0.25">
      <c r="A127" s="1"/>
      <c r="B127" s="8"/>
      <c r="C127" s="8"/>
      <c r="D127" s="8"/>
      <c r="E127" s="1"/>
      <c r="M127" s="19"/>
      <c r="N127" s="19"/>
    </row>
    <row r="128" spans="1:14" x14ac:dyDescent="0.25">
      <c r="A128" s="2" t="s">
        <v>26</v>
      </c>
      <c r="B128" s="2" t="s">
        <v>102</v>
      </c>
      <c r="C128" s="2" t="s">
        <v>103</v>
      </c>
      <c r="D128" s="2" t="s">
        <v>104</v>
      </c>
      <c r="E128" s="2" t="s">
        <v>105</v>
      </c>
      <c r="M128" s="19"/>
      <c r="N128" s="19"/>
    </row>
    <row r="129" spans="1:14" x14ac:dyDescent="0.25">
      <c r="A129" s="1" t="s">
        <v>106</v>
      </c>
      <c r="B129" s="30" t="s">
        <v>126</v>
      </c>
      <c r="C129" s="30" t="s">
        <v>126</v>
      </c>
      <c r="D129" s="30" t="s">
        <v>126</v>
      </c>
      <c r="E129" s="37" t="s">
        <v>127</v>
      </c>
      <c r="M129" s="19"/>
      <c r="N129" s="19"/>
    </row>
    <row r="130" spans="1:14" x14ac:dyDescent="0.25">
      <c r="A130" s="1" t="s">
        <v>108</v>
      </c>
      <c r="B130" s="30">
        <v>35.01</v>
      </c>
      <c r="C130" s="30">
        <v>32.14</v>
      </c>
      <c r="D130" s="30" t="s">
        <v>126</v>
      </c>
      <c r="E130" s="37" t="s">
        <v>127</v>
      </c>
      <c r="M130" s="19"/>
      <c r="N130" s="19"/>
    </row>
    <row r="131" spans="1:14" x14ac:dyDescent="0.25">
      <c r="A131" s="1" t="s">
        <v>109</v>
      </c>
      <c r="B131" s="30">
        <v>35.01</v>
      </c>
      <c r="C131" s="30">
        <v>34.270000000000003</v>
      </c>
      <c r="D131" s="30">
        <v>32.11</v>
      </c>
      <c r="E131" s="21" t="s">
        <v>129</v>
      </c>
      <c r="M131" s="19">
        <f t="shared" si="0"/>
        <v>-8.2833476149671487E-2</v>
      </c>
      <c r="N131" s="19">
        <f t="shared" ref="N131:N162" si="36">(D131-C131)/C131</f>
        <v>-6.3028888240443642E-2</v>
      </c>
    </row>
    <row r="132" spans="1:14" x14ac:dyDescent="0.25">
      <c r="A132" s="1" t="s">
        <v>110</v>
      </c>
      <c r="B132" s="30">
        <v>35.01</v>
      </c>
      <c r="C132" s="30">
        <v>36.82</v>
      </c>
      <c r="D132" s="30">
        <v>31.24</v>
      </c>
      <c r="E132" s="21" t="s">
        <v>129</v>
      </c>
      <c r="M132" s="19">
        <f t="shared" si="0"/>
        <v>-0.10768351899457297</v>
      </c>
      <c r="N132" s="19">
        <f t="shared" si="36"/>
        <v>-0.15154807170016302</v>
      </c>
    </row>
    <row r="133" spans="1:14" x14ac:dyDescent="0.25">
      <c r="A133" s="1" t="s">
        <v>111</v>
      </c>
      <c r="B133" s="30">
        <v>39.42</v>
      </c>
      <c r="C133" s="30">
        <v>34.24</v>
      </c>
      <c r="D133" s="30">
        <v>40.43</v>
      </c>
      <c r="E133" s="29" t="s">
        <v>107</v>
      </c>
      <c r="M133" s="19">
        <f t="shared" si="0"/>
        <v>2.5621511922881736E-2</v>
      </c>
      <c r="N133" s="19">
        <f t="shared" si="36"/>
        <v>0.18078271028037377</v>
      </c>
    </row>
    <row r="134" spans="1:14" x14ac:dyDescent="0.25">
      <c r="A134" s="1" t="s">
        <v>112</v>
      </c>
      <c r="B134" s="30">
        <v>39.130000000000003</v>
      </c>
      <c r="C134" s="30">
        <v>36.22</v>
      </c>
      <c r="D134" s="30">
        <v>30</v>
      </c>
      <c r="E134" s="21" t="s">
        <v>129</v>
      </c>
      <c r="M134" s="19">
        <f t="shared" si="0"/>
        <v>-0.23332481472016361</v>
      </c>
      <c r="N134" s="19">
        <f t="shared" si="36"/>
        <v>-0.17172832689122031</v>
      </c>
    </row>
    <row r="135" spans="1:14" x14ac:dyDescent="0.25">
      <c r="A135" s="1" t="s">
        <v>113</v>
      </c>
      <c r="B135" s="30">
        <v>38.79</v>
      </c>
      <c r="C135" s="30">
        <v>37.97</v>
      </c>
      <c r="D135" s="30">
        <v>39.96</v>
      </c>
      <c r="E135" s="29" t="s">
        <v>107</v>
      </c>
      <c r="M135" s="19">
        <f t="shared" si="0"/>
        <v>3.0162412993039487E-2</v>
      </c>
      <c r="N135" s="19">
        <f t="shared" si="36"/>
        <v>5.2409797208322416E-2</v>
      </c>
    </row>
    <row r="136" spans="1:14" x14ac:dyDescent="0.25">
      <c r="A136" s="1" t="s">
        <v>114</v>
      </c>
      <c r="B136" s="30">
        <v>40.6</v>
      </c>
      <c r="C136" s="30">
        <v>35.119999999999997</v>
      </c>
      <c r="D136" s="30">
        <v>40.299999999999997</v>
      </c>
      <c r="E136" s="38" t="s">
        <v>130</v>
      </c>
      <c r="M136" s="19">
        <f t="shared" si="0"/>
        <v>-7.3891625615764593E-3</v>
      </c>
      <c r="N136" s="19">
        <f t="shared" si="36"/>
        <v>0.14749430523917995</v>
      </c>
    </row>
    <row r="137" spans="1:14" x14ac:dyDescent="0.25">
      <c r="A137" s="4" t="s">
        <v>115</v>
      </c>
      <c r="B137" s="30">
        <v>45.05</v>
      </c>
      <c r="C137" s="30">
        <v>43.39</v>
      </c>
      <c r="D137" s="30">
        <v>39.86</v>
      </c>
      <c r="E137" s="21" t="s">
        <v>129</v>
      </c>
      <c r="M137" s="19">
        <f t="shared" si="0"/>
        <v>-0.11520532741398441</v>
      </c>
      <c r="N137" s="19">
        <f t="shared" si="36"/>
        <v>-8.1355150956441608E-2</v>
      </c>
    </row>
    <row r="138" spans="1:14" x14ac:dyDescent="0.25">
      <c r="A138" s="4" t="s">
        <v>116</v>
      </c>
      <c r="B138" s="30">
        <v>39.79</v>
      </c>
      <c r="C138" s="30">
        <v>29.13</v>
      </c>
      <c r="D138" s="30">
        <v>39.61</v>
      </c>
      <c r="E138" s="38" t="s">
        <v>130</v>
      </c>
      <c r="M138" s="19">
        <f t="shared" si="0"/>
        <v>-4.5237496858507092E-3</v>
      </c>
      <c r="N138" s="19">
        <f t="shared" si="36"/>
        <v>0.35976656368005494</v>
      </c>
    </row>
    <row r="139" spans="1:14" x14ac:dyDescent="0.25">
      <c r="A139" s="4" t="s">
        <v>117</v>
      </c>
      <c r="B139" s="30">
        <v>42.26</v>
      </c>
      <c r="C139" s="31">
        <v>41.17</v>
      </c>
      <c r="D139" s="30">
        <v>39.97</v>
      </c>
      <c r="E139" s="21" t="s">
        <v>129</v>
      </c>
      <c r="M139" s="19">
        <f t="shared" si="0"/>
        <v>-5.4188357785139592E-2</v>
      </c>
      <c r="N139" s="19">
        <f t="shared" si="36"/>
        <v>-2.9147437454457196E-2</v>
      </c>
    </row>
    <row r="140" spans="1:14" x14ac:dyDescent="0.25">
      <c r="A140" s="1" t="s">
        <v>118</v>
      </c>
      <c r="B140" s="30">
        <v>33.21</v>
      </c>
      <c r="C140" s="31">
        <v>34.020000000000003</v>
      </c>
      <c r="D140" s="30">
        <v>39.32</v>
      </c>
      <c r="E140" s="29" t="s">
        <v>107</v>
      </c>
      <c r="M140" s="19">
        <f t="shared" si="0"/>
        <v>0.18398072869617582</v>
      </c>
      <c r="N140" s="19">
        <f t="shared" si="36"/>
        <v>0.15579071134626679</v>
      </c>
    </row>
    <row r="141" spans="1:14" x14ac:dyDescent="0.25">
      <c r="A141" s="1" t="s">
        <v>119</v>
      </c>
      <c r="B141" s="30">
        <v>30.69</v>
      </c>
      <c r="C141" s="31">
        <v>27.69</v>
      </c>
      <c r="D141" s="30">
        <v>39.99</v>
      </c>
      <c r="E141" s="29" t="s">
        <v>107</v>
      </c>
      <c r="M141" s="19">
        <f t="shared" si="0"/>
        <v>0.30303030303030304</v>
      </c>
      <c r="N141" s="19">
        <f t="shared" si="36"/>
        <v>0.44420368364030338</v>
      </c>
    </row>
    <row r="142" spans="1:14" x14ac:dyDescent="0.25">
      <c r="A142" s="1" t="s">
        <v>120</v>
      </c>
      <c r="B142" s="30">
        <v>31.26</v>
      </c>
      <c r="C142" s="31">
        <v>23.81</v>
      </c>
      <c r="D142" s="30">
        <v>40.4</v>
      </c>
      <c r="E142" s="29" t="s">
        <v>107</v>
      </c>
      <c r="M142" s="19">
        <f t="shared" ref="M142" si="37">(D142-B142)/B142</f>
        <v>0.29238643634037098</v>
      </c>
      <c r="N142" s="19">
        <f t="shared" ref="N142" si="38">(D142-C142)/C142</f>
        <v>0.6967660646787065</v>
      </c>
    </row>
    <row r="143" spans="1:14" x14ac:dyDescent="0.25">
      <c r="A143" s="1" t="s">
        <v>121</v>
      </c>
      <c r="B143" s="30">
        <v>30.4</v>
      </c>
      <c r="C143" s="31">
        <v>26.24</v>
      </c>
      <c r="D143" s="30">
        <v>41.44</v>
      </c>
      <c r="E143" s="29" t="s">
        <v>107</v>
      </c>
      <c r="M143" s="19">
        <f t="shared" ref="M143:M146" si="39">(D143-B143)/B143</f>
        <v>0.36315789473684207</v>
      </c>
      <c r="N143" s="19">
        <f t="shared" ref="N143:N146" si="40">(D143-C143)/C143</f>
        <v>0.57926829268292679</v>
      </c>
    </row>
    <row r="144" spans="1:14" x14ac:dyDescent="0.25">
      <c r="A144" s="1" t="s">
        <v>122</v>
      </c>
      <c r="B144" s="30">
        <v>26.38</v>
      </c>
      <c r="C144" s="31">
        <v>24.97</v>
      </c>
      <c r="D144" s="30">
        <v>40.549999999999997</v>
      </c>
      <c r="E144" s="29" t="s">
        <v>107</v>
      </c>
      <c r="M144" s="19">
        <f t="shared" si="39"/>
        <v>0.53714935557240329</v>
      </c>
      <c r="N144" s="19">
        <f t="shared" si="40"/>
        <v>0.62394873848618337</v>
      </c>
    </row>
    <row r="145" spans="1:14" x14ac:dyDescent="0.25">
      <c r="A145" s="1" t="s">
        <v>123</v>
      </c>
      <c r="B145" s="30">
        <v>29.16</v>
      </c>
      <c r="C145" s="31">
        <v>31.22</v>
      </c>
      <c r="D145" s="30">
        <v>25.34</v>
      </c>
      <c r="E145" s="29" t="s">
        <v>107</v>
      </c>
      <c r="M145" s="19">
        <f t="shared" si="39"/>
        <v>-0.13100137174211249</v>
      </c>
      <c r="N145" s="19">
        <f t="shared" si="40"/>
        <v>-0.18834080717488788</v>
      </c>
    </row>
    <row r="146" spans="1:14" x14ac:dyDescent="0.25">
      <c r="A146" s="1" t="s">
        <v>124</v>
      </c>
      <c r="B146" s="30">
        <v>27.97</v>
      </c>
      <c r="C146" s="31">
        <v>32.700000000000003</v>
      </c>
      <c r="D146" s="30">
        <v>42.63</v>
      </c>
      <c r="E146" s="29" t="s">
        <v>107</v>
      </c>
      <c r="M146" s="19">
        <f t="shared" si="39"/>
        <v>0.52413299964247428</v>
      </c>
      <c r="N146" s="19">
        <f t="shared" si="40"/>
        <v>0.30366972477064219</v>
      </c>
    </row>
    <row r="147" spans="1:14" x14ac:dyDescent="0.25">
      <c r="A147" s="4" t="s">
        <v>125</v>
      </c>
      <c r="B147" s="30">
        <v>32.67</v>
      </c>
      <c r="C147" s="31">
        <v>37.799999999999997</v>
      </c>
      <c r="D147" s="30">
        <v>43.61</v>
      </c>
      <c r="E147" s="29" t="s">
        <v>107</v>
      </c>
      <c r="M147" s="19">
        <f t="shared" ref="M147" si="41">(D147-B147)/B147</f>
        <v>0.33486378940924388</v>
      </c>
      <c r="N147" s="19">
        <f t="shared" ref="N147" si="42">(D147-C147)/C147</f>
        <v>0.15370370370370379</v>
      </c>
    </row>
    <row r="148" spans="1:14" x14ac:dyDescent="0.25">
      <c r="A148" s="1"/>
      <c r="B148" s="7"/>
      <c r="C148" s="1"/>
      <c r="D148" s="7"/>
      <c r="E148" s="1"/>
      <c r="M148" s="19"/>
      <c r="N148" s="19"/>
    </row>
    <row r="149" spans="1:14" x14ac:dyDescent="0.25">
      <c r="A149" s="58" t="s">
        <v>16</v>
      </c>
      <c r="B149" s="2" t="s">
        <v>102</v>
      </c>
      <c r="C149" s="2" t="s">
        <v>103</v>
      </c>
      <c r="D149" s="2" t="s">
        <v>104</v>
      </c>
      <c r="E149" s="2" t="s">
        <v>105</v>
      </c>
      <c r="M149" s="19"/>
      <c r="N149" s="19"/>
    </row>
    <row r="150" spans="1:14" x14ac:dyDescent="0.25">
      <c r="A150" s="1" t="s">
        <v>106</v>
      </c>
      <c r="B150" s="30">
        <v>3.26</v>
      </c>
      <c r="C150" s="30">
        <v>3.07</v>
      </c>
      <c r="D150" s="30">
        <v>3.58</v>
      </c>
      <c r="E150" s="29" t="s">
        <v>107</v>
      </c>
      <c r="M150" s="19">
        <f t="shared" si="0"/>
        <v>9.8159509202454087E-2</v>
      </c>
      <c r="N150" s="19">
        <f t="shared" si="36"/>
        <v>0.16612377850162874</v>
      </c>
    </row>
    <row r="151" spans="1:14" x14ac:dyDescent="0.25">
      <c r="A151" s="1" t="s">
        <v>108</v>
      </c>
      <c r="B151" s="30">
        <v>3.42</v>
      </c>
      <c r="C151" s="30">
        <v>2.35</v>
      </c>
      <c r="D151" s="30">
        <v>3.58</v>
      </c>
      <c r="E151" s="29" t="s">
        <v>107</v>
      </c>
      <c r="M151" s="19">
        <f t="shared" si="0"/>
        <v>4.6783625730994198E-2</v>
      </c>
      <c r="N151" s="19">
        <f t="shared" si="36"/>
        <v>0.52340425531914891</v>
      </c>
    </row>
    <row r="152" spans="1:14" x14ac:dyDescent="0.25">
      <c r="A152" s="1" t="s">
        <v>109</v>
      </c>
      <c r="B152" s="30">
        <v>3.42</v>
      </c>
      <c r="C152" s="30">
        <v>2.2599999999999998</v>
      </c>
      <c r="D152" s="30">
        <v>3.46</v>
      </c>
      <c r="E152" s="29" t="s">
        <v>107</v>
      </c>
      <c r="M152" s="19">
        <f t="shared" ref="M152:M162" si="43">(D152-B152)/B152</f>
        <v>1.169590643274855E-2</v>
      </c>
      <c r="N152" s="19">
        <f t="shared" si="36"/>
        <v>0.53097345132743379</v>
      </c>
    </row>
    <row r="153" spans="1:14" x14ac:dyDescent="0.25">
      <c r="A153" s="1" t="s">
        <v>110</v>
      </c>
      <c r="B153" s="30">
        <v>3.72</v>
      </c>
      <c r="C153" s="30">
        <v>2.5499999999999998</v>
      </c>
      <c r="D153" s="30">
        <v>3.36</v>
      </c>
      <c r="E153" s="21" t="s">
        <v>129</v>
      </c>
      <c r="M153" s="19">
        <f t="shared" si="43"/>
        <v>-9.6774193548387177E-2</v>
      </c>
      <c r="N153" s="19">
        <f t="shared" si="36"/>
        <v>0.31764705882352945</v>
      </c>
    </row>
    <row r="154" spans="1:14" x14ac:dyDescent="0.25">
      <c r="A154" s="1" t="s">
        <v>111</v>
      </c>
      <c r="B154" s="30">
        <v>3.69</v>
      </c>
      <c r="C154" s="30">
        <v>2.74</v>
      </c>
      <c r="D154" s="30">
        <v>3.58</v>
      </c>
      <c r="E154" s="21" t="s">
        <v>129</v>
      </c>
      <c r="M154" s="19">
        <f t="shared" si="43"/>
        <v>-2.9810298102980998E-2</v>
      </c>
      <c r="N154" s="19">
        <f t="shared" si="36"/>
        <v>0.30656934306569333</v>
      </c>
    </row>
    <row r="155" spans="1:14" x14ac:dyDescent="0.25">
      <c r="A155" s="1" t="s">
        <v>112</v>
      </c>
      <c r="B155" s="30">
        <v>3.67</v>
      </c>
      <c r="C155" s="30">
        <v>2.4300000000000002</v>
      </c>
      <c r="D155" s="30">
        <v>3.7</v>
      </c>
      <c r="E155" s="29" t="s">
        <v>107</v>
      </c>
      <c r="M155" s="19">
        <f t="shared" si="43"/>
        <v>8.1743869209809951E-3</v>
      </c>
      <c r="N155" s="19">
        <f t="shared" si="36"/>
        <v>0.52263374485596703</v>
      </c>
    </row>
    <row r="156" spans="1:14" x14ac:dyDescent="0.25">
      <c r="A156" s="1" t="s">
        <v>113</v>
      </c>
      <c r="B156" s="30">
        <v>3.72</v>
      </c>
      <c r="C156" s="30">
        <v>2.0299999999999998</v>
      </c>
      <c r="D156" s="30">
        <v>4.41</v>
      </c>
      <c r="E156" s="29" t="s">
        <v>107</v>
      </c>
      <c r="M156" s="19">
        <f t="shared" si="43"/>
        <v>0.18548387096774191</v>
      </c>
      <c r="N156" s="19">
        <f t="shared" si="36"/>
        <v>1.1724137931034486</v>
      </c>
    </row>
    <row r="157" spans="1:14" x14ac:dyDescent="0.25">
      <c r="A157" s="1" t="s">
        <v>114</v>
      </c>
      <c r="B157" s="30">
        <v>4.32</v>
      </c>
      <c r="C157" s="30">
        <v>3.11</v>
      </c>
      <c r="D157" s="30">
        <v>3.81</v>
      </c>
      <c r="E157" s="21" t="s">
        <v>129</v>
      </c>
      <c r="M157" s="19">
        <f t="shared" si="43"/>
        <v>-0.11805555555555561</v>
      </c>
      <c r="N157" s="19">
        <f t="shared" si="36"/>
        <v>0.22508038585209009</v>
      </c>
    </row>
    <row r="158" spans="1:14" x14ac:dyDescent="0.25">
      <c r="A158" s="4" t="s">
        <v>115</v>
      </c>
      <c r="B158" s="30">
        <v>4.2300000000000004</v>
      </c>
      <c r="C158" s="30">
        <v>3.12</v>
      </c>
      <c r="D158" s="30">
        <v>3.78</v>
      </c>
      <c r="E158" s="21" t="s">
        <v>129</v>
      </c>
      <c r="M158" s="19">
        <f t="shared" si="43"/>
        <v>-0.10638297872340439</v>
      </c>
      <c r="N158" s="19">
        <f t="shared" si="36"/>
        <v>0.21153846153846143</v>
      </c>
    </row>
    <row r="159" spans="1:14" x14ac:dyDescent="0.25">
      <c r="A159" s="4" t="s">
        <v>116</v>
      </c>
      <c r="B159" s="30">
        <v>3.48</v>
      </c>
      <c r="C159" s="30">
        <v>2.23</v>
      </c>
      <c r="D159" s="30">
        <v>3.56</v>
      </c>
      <c r="E159" s="29" t="s">
        <v>107</v>
      </c>
      <c r="M159" s="19">
        <f t="shared" si="43"/>
        <v>2.2988505747126457E-2</v>
      </c>
      <c r="N159" s="19">
        <f t="shared" si="36"/>
        <v>0.59641255605381172</v>
      </c>
    </row>
    <row r="160" spans="1:14" x14ac:dyDescent="0.25">
      <c r="A160" s="4" t="s">
        <v>117</v>
      </c>
      <c r="B160" s="30">
        <v>4</v>
      </c>
      <c r="C160" s="30">
        <v>3.85</v>
      </c>
      <c r="D160" s="30">
        <v>3.36</v>
      </c>
      <c r="E160" s="21" t="s">
        <v>129</v>
      </c>
      <c r="M160" s="19">
        <f t="shared" si="43"/>
        <v>-0.16000000000000003</v>
      </c>
      <c r="N160" s="19">
        <f t="shared" si="36"/>
        <v>-0.12727272727272732</v>
      </c>
    </row>
    <row r="161" spans="1:14" x14ac:dyDescent="0.25">
      <c r="A161" s="4" t="s">
        <v>118</v>
      </c>
      <c r="B161" s="30">
        <v>3.69</v>
      </c>
      <c r="C161" s="30">
        <v>2.25</v>
      </c>
      <c r="D161" s="30">
        <v>2.99</v>
      </c>
      <c r="E161" s="21" t="s">
        <v>129</v>
      </c>
      <c r="M161" s="19">
        <f t="shared" si="43"/>
        <v>-0.18970189701897011</v>
      </c>
      <c r="N161" s="19">
        <f t="shared" si="36"/>
        <v>0.32888888888888901</v>
      </c>
    </row>
    <row r="162" spans="1:14" x14ac:dyDescent="0.25">
      <c r="A162" s="4" t="s">
        <v>119</v>
      </c>
      <c r="B162" s="30">
        <v>3.84</v>
      </c>
      <c r="C162" s="30">
        <v>3.36</v>
      </c>
      <c r="D162" s="30">
        <v>2.98</v>
      </c>
      <c r="E162" s="21" t="s">
        <v>129</v>
      </c>
      <c r="M162" s="19">
        <f t="shared" si="43"/>
        <v>-0.22395833333333331</v>
      </c>
      <c r="N162" s="19">
        <f t="shared" si="36"/>
        <v>-0.11309523809523807</v>
      </c>
    </row>
    <row r="163" spans="1:14" x14ac:dyDescent="0.25">
      <c r="A163" s="4" t="s">
        <v>120</v>
      </c>
      <c r="B163" s="30">
        <v>3.06</v>
      </c>
      <c r="C163" s="30">
        <v>2.48</v>
      </c>
      <c r="D163" s="30">
        <v>2.87</v>
      </c>
      <c r="E163" s="21" t="s">
        <v>129</v>
      </c>
      <c r="M163" s="19">
        <f t="shared" ref="M163" si="44">(D163-B163)/B163</f>
        <v>-6.2091503267973837E-2</v>
      </c>
      <c r="N163" s="19">
        <f t="shared" ref="N163" si="45">(D163-C163)/C163</f>
        <v>0.15725806451612909</v>
      </c>
    </row>
    <row r="164" spans="1:14" x14ac:dyDescent="0.25">
      <c r="A164" s="1" t="s">
        <v>121</v>
      </c>
      <c r="B164" s="30">
        <v>3.06</v>
      </c>
      <c r="C164" s="30">
        <v>2.68</v>
      </c>
      <c r="D164" s="30">
        <v>2.8</v>
      </c>
      <c r="E164" s="21" t="s">
        <v>129</v>
      </c>
      <c r="M164" s="19">
        <f t="shared" ref="M164:M167" si="46">(D164-B164)/B164</f>
        <v>-8.4967320261437981E-2</v>
      </c>
      <c r="N164" s="19">
        <f t="shared" ref="N164:N167" si="47">(D164-C164)/C164</f>
        <v>4.4776119402984947E-2</v>
      </c>
    </row>
    <row r="165" spans="1:14" x14ac:dyDescent="0.25">
      <c r="A165" s="1" t="s">
        <v>122</v>
      </c>
      <c r="B165" s="30">
        <v>3</v>
      </c>
      <c r="C165" s="30">
        <v>3.51</v>
      </c>
      <c r="D165" s="30">
        <v>2.72</v>
      </c>
      <c r="E165" s="21" t="s">
        <v>129</v>
      </c>
      <c r="M165" s="19">
        <f t="shared" si="46"/>
        <v>-9.3333333333333268E-2</v>
      </c>
      <c r="N165" s="19">
        <f t="shared" si="47"/>
        <v>-0.22507122507122496</v>
      </c>
    </row>
    <row r="166" spans="1:14" x14ac:dyDescent="0.25">
      <c r="A166" s="1" t="s">
        <v>123</v>
      </c>
      <c r="B166" s="30">
        <v>3.22</v>
      </c>
      <c r="C166" s="30">
        <v>2.2599999999999998</v>
      </c>
      <c r="D166" s="30">
        <v>2.7</v>
      </c>
      <c r="E166" s="21" t="s">
        <v>129</v>
      </c>
      <c r="M166" s="19">
        <f t="shared" si="46"/>
        <v>-0.16149068322981366</v>
      </c>
      <c r="N166" s="19">
        <f t="shared" si="47"/>
        <v>0.19469026548672586</v>
      </c>
    </row>
    <row r="167" spans="1:14" x14ac:dyDescent="0.25">
      <c r="A167" s="1" t="s">
        <v>124</v>
      </c>
      <c r="B167">
        <v>3.2</v>
      </c>
      <c r="C167">
        <v>2.17</v>
      </c>
      <c r="D167">
        <v>2.63</v>
      </c>
      <c r="E167" s="21" t="s">
        <v>129</v>
      </c>
      <c r="M167" s="19">
        <f t="shared" si="46"/>
        <v>-0.17812500000000009</v>
      </c>
      <c r="N167" s="19">
        <f t="shared" si="47"/>
        <v>0.2119815668202765</v>
      </c>
    </row>
    <row r="168" spans="1:14" x14ac:dyDescent="0.25">
      <c r="A168" s="4" t="s">
        <v>125</v>
      </c>
      <c r="B168">
        <v>3.2</v>
      </c>
      <c r="C168">
        <v>3.04</v>
      </c>
      <c r="D168">
        <v>2.4900000000000002</v>
      </c>
      <c r="E168" s="21" t="s">
        <v>129</v>
      </c>
    </row>
  </sheetData>
  <phoneticPr fontId="0" type="noConversion"/>
  <pageMargins left="0.74803149606299213" right="0.74803149606299213" top="0.15748031496062992" bottom="0.15748031496062992" header="0.15748031496062992" footer="0.15748031496062992"/>
  <pageSetup paperSize="8" fitToHeight="0" orientation="landscape" r:id="rId1"/>
  <headerFooter alignWithMargins="0"/>
  <rowBreaks count="3" manualBreakCount="3">
    <brk id="46" max="13" man="1"/>
    <brk id="89" max="13" man="1"/>
    <brk id="127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63"/>
  <sheetViews>
    <sheetView view="pageBreakPreview" zoomScale="60" zoomScaleNormal="100" workbookViewId="0">
      <selection activeCell="C44" sqref="C44"/>
    </sheetView>
  </sheetViews>
  <sheetFormatPr defaultRowHeight="12.5" x14ac:dyDescent="0.25"/>
  <cols>
    <col min="1" max="1" width="16.26953125" customWidth="1"/>
    <col min="2" max="2" width="21.453125" bestFit="1" customWidth="1"/>
    <col min="3" max="4" width="13.26953125" customWidth="1"/>
    <col min="5" max="5" width="17.7265625" bestFit="1" customWidth="1"/>
    <col min="6" max="7" width="13.26953125" customWidth="1"/>
    <col min="13" max="13" width="7.1796875" customWidth="1"/>
    <col min="14" max="14" width="7" customWidth="1"/>
  </cols>
  <sheetData>
    <row r="1" spans="1:14" ht="25" x14ac:dyDescent="0.5">
      <c r="A1" s="28" t="s">
        <v>95</v>
      </c>
      <c r="B1" s="45"/>
      <c r="C1" s="45"/>
      <c r="D1" s="45"/>
      <c r="E1" s="45"/>
      <c r="F1" s="45"/>
      <c r="G1" s="45"/>
      <c r="H1" s="45"/>
      <c r="I1" s="3"/>
    </row>
    <row r="2" spans="1:14" ht="14.25" customHeight="1" x14ac:dyDescent="0.5">
      <c r="A2" s="45"/>
      <c r="B2" s="45"/>
      <c r="C2" s="45"/>
      <c r="D2" s="45"/>
      <c r="E2" s="45"/>
      <c r="F2" s="45"/>
      <c r="G2" s="45"/>
      <c r="H2" s="45"/>
      <c r="I2" s="3"/>
    </row>
    <row r="3" spans="1:14" ht="40.5" customHeight="1" x14ac:dyDescent="0.5">
      <c r="A3" s="17" t="s">
        <v>1</v>
      </c>
      <c r="B3" s="3"/>
      <c r="C3" s="3"/>
      <c r="D3" s="3"/>
      <c r="E3" s="3"/>
      <c r="F3" s="46" t="s">
        <v>96</v>
      </c>
      <c r="G3" s="23" t="s">
        <v>97</v>
      </c>
      <c r="H3" s="24" t="s">
        <v>98</v>
      </c>
      <c r="I3" s="25" t="s">
        <v>99</v>
      </c>
      <c r="L3" s="56"/>
      <c r="M3" s="36" t="s">
        <v>100</v>
      </c>
      <c r="N3" s="36" t="s">
        <v>101</v>
      </c>
    </row>
    <row r="4" spans="1:14" ht="15" customHeight="1" x14ac:dyDescent="0.5">
      <c r="A4" s="17"/>
      <c r="B4" s="3"/>
      <c r="C4" s="3"/>
      <c r="D4" s="3"/>
      <c r="E4" s="3"/>
      <c r="F4" s="3"/>
      <c r="G4" s="16"/>
      <c r="H4" s="41"/>
      <c r="I4" s="42"/>
      <c r="J4" s="43"/>
      <c r="K4" s="44"/>
      <c r="L4" s="56"/>
      <c r="M4" s="56"/>
      <c r="N4" s="56"/>
    </row>
    <row r="5" spans="1:14" x14ac:dyDescent="0.25">
      <c r="A5" s="62" t="s">
        <v>60</v>
      </c>
      <c r="B5" s="62" t="s">
        <v>102</v>
      </c>
      <c r="C5" s="62" t="s">
        <v>103</v>
      </c>
      <c r="D5" s="62" t="s">
        <v>104</v>
      </c>
      <c r="E5" s="62" t="s">
        <v>134</v>
      </c>
    </row>
    <row r="6" spans="1:14" x14ac:dyDescent="0.25">
      <c r="A6" s="1" t="s">
        <v>106</v>
      </c>
      <c r="B6" s="32">
        <v>2.9600000000000001E-2</v>
      </c>
      <c r="C6" s="32">
        <v>2.7400000000000001E-2</v>
      </c>
      <c r="D6" s="32">
        <v>3.5000000000000003E-2</v>
      </c>
      <c r="E6" s="20" t="s">
        <v>129</v>
      </c>
      <c r="M6" s="19">
        <f>(D6-B6)/B6</f>
        <v>0.18243243243243248</v>
      </c>
      <c r="N6" s="19">
        <f>(D6-C6)/C6</f>
        <v>0.27737226277372273</v>
      </c>
    </row>
    <row r="7" spans="1:14" x14ac:dyDescent="0.25">
      <c r="A7" s="1" t="s">
        <v>108</v>
      </c>
      <c r="B7" s="32">
        <v>2.9600000000000001E-2</v>
      </c>
      <c r="C7" s="32">
        <v>3.39E-2</v>
      </c>
      <c r="D7" s="32">
        <v>1.7000000000000001E-2</v>
      </c>
      <c r="E7" s="29" t="s">
        <v>107</v>
      </c>
      <c r="M7" s="19">
        <f t="shared" ref="M7:M10" si="0">(D7-B7)/B7</f>
        <v>-0.42567567567567566</v>
      </c>
      <c r="N7" s="19">
        <f t="shared" ref="N7:N18" si="1">(D7-C7)/C7</f>
        <v>-0.49852507374631266</v>
      </c>
    </row>
    <row r="8" spans="1:14" x14ac:dyDescent="0.25">
      <c r="A8" s="1" t="s">
        <v>109</v>
      </c>
      <c r="B8" s="32">
        <v>2.9600000000000001E-2</v>
      </c>
      <c r="C8" s="32">
        <v>2.5100000000000001E-2</v>
      </c>
      <c r="D8" s="32">
        <v>1.7999999999999999E-2</v>
      </c>
      <c r="E8" s="29" t="s">
        <v>107</v>
      </c>
      <c r="M8" s="19">
        <f t="shared" si="0"/>
        <v>-0.39189189189189194</v>
      </c>
      <c r="N8" s="19">
        <f t="shared" si="1"/>
        <v>-0.28286852589641442</v>
      </c>
    </row>
    <row r="9" spans="1:14" x14ac:dyDescent="0.25">
      <c r="A9" s="1" t="s">
        <v>110</v>
      </c>
      <c r="B9" s="32">
        <v>2.5999999999999999E-2</v>
      </c>
      <c r="C9" s="32">
        <v>2.8500000000000001E-2</v>
      </c>
      <c r="D9" s="32">
        <v>1.8200000000000001E-2</v>
      </c>
      <c r="E9" s="29" t="s">
        <v>107</v>
      </c>
      <c r="M9" s="19">
        <f t="shared" si="0"/>
        <v>-0.29999999999999993</v>
      </c>
      <c r="N9" s="19">
        <f t="shared" si="1"/>
        <v>-0.36140350877192984</v>
      </c>
    </row>
    <row r="10" spans="1:14" x14ac:dyDescent="0.25">
      <c r="A10" s="1" t="s">
        <v>111</v>
      </c>
      <c r="B10" s="32">
        <v>2.0799999999999999E-2</v>
      </c>
      <c r="C10" s="32">
        <v>2.3900000000000001E-2</v>
      </c>
      <c r="D10" s="32">
        <v>1.4E-2</v>
      </c>
      <c r="E10" s="29" t="s">
        <v>107</v>
      </c>
      <c r="M10" s="19">
        <f t="shared" si="0"/>
        <v>-0.32692307692307687</v>
      </c>
      <c r="N10" s="19">
        <f t="shared" si="1"/>
        <v>-0.41422594142259417</v>
      </c>
    </row>
    <row r="11" spans="1:14" x14ac:dyDescent="0.25">
      <c r="A11" s="1" t="s">
        <v>112</v>
      </c>
      <c r="B11" s="32">
        <v>2.1600000000000001E-2</v>
      </c>
      <c r="C11" s="32">
        <v>2.0400000000000001E-2</v>
      </c>
      <c r="D11" s="32">
        <v>1.4999999999999999E-2</v>
      </c>
      <c r="E11" s="29" t="s">
        <v>107</v>
      </c>
      <c r="M11" s="19">
        <f t="shared" ref="M11:M13" si="2">(D11-B11)/B11</f>
        <v>-0.30555555555555564</v>
      </c>
      <c r="N11" s="19">
        <f t="shared" ref="N11:N13" si="3">(D11-C11)/C11</f>
        <v>-0.26470588235294124</v>
      </c>
    </row>
    <row r="12" spans="1:14" x14ac:dyDescent="0.25">
      <c r="A12" s="1" t="s">
        <v>113</v>
      </c>
      <c r="B12" s="32">
        <v>1.9900000000000001E-2</v>
      </c>
      <c r="C12" s="32">
        <v>2.0400000000000001E-2</v>
      </c>
      <c r="D12" s="32">
        <v>1.6199999999999999E-2</v>
      </c>
      <c r="E12" s="29" t="s">
        <v>107</v>
      </c>
      <c r="M12" s="19">
        <f t="shared" si="2"/>
        <v>-0.18592964824120611</v>
      </c>
      <c r="N12" s="19">
        <f t="shared" si="3"/>
        <v>-0.20588235294117657</v>
      </c>
    </row>
    <row r="13" spans="1:14" x14ac:dyDescent="0.25">
      <c r="A13" s="1" t="s">
        <v>114</v>
      </c>
      <c r="B13" s="32">
        <v>1.9800000000000002E-2</v>
      </c>
      <c r="C13" s="32">
        <v>1.6500000000000001E-2</v>
      </c>
      <c r="D13" s="32">
        <v>2.8500000000000001E-2</v>
      </c>
      <c r="E13" s="20" t="s">
        <v>129</v>
      </c>
      <c r="M13" s="19">
        <f t="shared" si="2"/>
        <v>0.43939393939393934</v>
      </c>
      <c r="N13" s="19">
        <f t="shared" si="3"/>
        <v>0.72727272727272729</v>
      </c>
    </row>
    <row r="14" spans="1:14" x14ac:dyDescent="0.25">
      <c r="A14" s="1" t="s">
        <v>115</v>
      </c>
      <c r="B14" s="32">
        <v>1.6500000000000001E-2</v>
      </c>
      <c r="C14" s="32">
        <v>1.52E-2</v>
      </c>
      <c r="D14" s="32">
        <v>8.3000000000000001E-3</v>
      </c>
      <c r="E14" s="29" t="s">
        <v>107</v>
      </c>
      <c r="M14" s="19">
        <f t="shared" ref="M14:M19" si="4">(D14-B14)/B14</f>
        <v>-0.49696969696969701</v>
      </c>
      <c r="N14" s="19">
        <f t="shared" si="1"/>
        <v>-0.4539473684210526</v>
      </c>
    </row>
    <row r="15" spans="1:14" x14ac:dyDescent="0.25">
      <c r="A15" s="4" t="s">
        <v>116</v>
      </c>
      <c r="B15" s="32">
        <v>1.52E-2</v>
      </c>
      <c r="C15" s="32">
        <v>1.2200000000000001E-2</v>
      </c>
      <c r="D15" s="32">
        <v>7.6E-3</v>
      </c>
      <c r="E15" s="29" t="s">
        <v>107</v>
      </c>
      <c r="M15" s="19">
        <f t="shared" si="4"/>
        <v>-0.5</v>
      </c>
      <c r="N15" s="19">
        <f t="shared" si="1"/>
        <v>-0.37704918032786888</v>
      </c>
    </row>
    <row r="16" spans="1:14" x14ac:dyDescent="0.25">
      <c r="A16" s="4" t="s">
        <v>117</v>
      </c>
      <c r="B16" s="32">
        <v>1.7999999999999999E-2</v>
      </c>
      <c r="C16" s="32">
        <v>1.8700000000000001E-2</v>
      </c>
      <c r="D16" s="32">
        <v>7.4000000000000003E-3</v>
      </c>
      <c r="E16" s="29" t="s">
        <v>107</v>
      </c>
      <c r="M16" s="19">
        <f t="shared" si="4"/>
        <v>-0.5888888888888888</v>
      </c>
      <c r="N16" s="19">
        <f t="shared" si="1"/>
        <v>-0.60427807486631013</v>
      </c>
    </row>
    <row r="17" spans="1:14" x14ac:dyDescent="0.25">
      <c r="A17" s="1" t="s">
        <v>118</v>
      </c>
      <c r="B17" s="32">
        <v>1.95E-2</v>
      </c>
      <c r="C17" s="32">
        <v>2.06E-2</v>
      </c>
      <c r="D17" s="32">
        <v>7.1000000000000004E-3</v>
      </c>
      <c r="E17" s="29" t="s">
        <v>107</v>
      </c>
      <c r="M17" s="19">
        <f t="shared" si="4"/>
        <v>-0.63589743589743586</v>
      </c>
      <c r="N17" s="19">
        <f t="shared" si="1"/>
        <v>-0.65533980582524265</v>
      </c>
    </row>
    <row r="18" spans="1:14" x14ac:dyDescent="0.25">
      <c r="A18" s="1" t="s">
        <v>119</v>
      </c>
      <c r="B18" s="32">
        <v>1.7100000000000001E-2</v>
      </c>
      <c r="C18" s="32">
        <v>1.8599999999999998E-2</v>
      </c>
      <c r="D18" s="32">
        <v>7.3000000000000001E-3</v>
      </c>
      <c r="E18" s="29" t="s">
        <v>107</v>
      </c>
      <c r="M18" s="19">
        <f t="shared" si="4"/>
        <v>-0.57309941520467833</v>
      </c>
      <c r="N18" s="19">
        <f t="shared" si="1"/>
        <v>-0.60752688172043001</v>
      </c>
    </row>
    <row r="19" spans="1:14" x14ac:dyDescent="0.25">
      <c r="A19" s="1" t="s">
        <v>120</v>
      </c>
      <c r="B19" s="32">
        <v>2.3900000000000001E-2</v>
      </c>
      <c r="C19" s="32">
        <v>2.4299999999999999E-2</v>
      </c>
      <c r="D19" s="32">
        <v>1.0800000000000001E-2</v>
      </c>
      <c r="E19" s="29" t="s">
        <v>107</v>
      </c>
      <c r="M19" s="19">
        <f t="shared" si="4"/>
        <v>-0.54811715481171552</v>
      </c>
      <c r="N19" s="19">
        <f t="shared" ref="N19" si="5">(D19-C19)/C19</f>
        <v>-0.55555555555555547</v>
      </c>
    </row>
    <row r="20" spans="1:14" x14ac:dyDescent="0.25">
      <c r="A20" s="1" t="s">
        <v>121</v>
      </c>
      <c r="B20" s="32">
        <v>1.7000000000000001E-2</v>
      </c>
      <c r="C20" s="32">
        <v>1.7899999999999999E-2</v>
      </c>
      <c r="D20" s="32">
        <v>1.12E-2</v>
      </c>
      <c r="E20" s="29" t="s">
        <v>107</v>
      </c>
      <c r="M20" s="19">
        <f t="shared" ref="M20:M23" si="6">(D20-B20)/B20</f>
        <v>-0.34117647058823536</v>
      </c>
      <c r="N20" s="19">
        <f t="shared" ref="N20:N23" si="7">(D20-C20)/C20</f>
        <v>-0.37430167597765363</v>
      </c>
    </row>
    <row r="21" spans="1:14" x14ac:dyDescent="0.25">
      <c r="A21" s="1" t="s">
        <v>122</v>
      </c>
      <c r="B21" s="32">
        <v>1.7100000000000001E-2</v>
      </c>
      <c r="C21" s="32">
        <v>2.2599999999999999E-2</v>
      </c>
      <c r="D21" s="32">
        <v>1.1599999999999999E-2</v>
      </c>
      <c r="E21" s="29" t="s">
        <v>107</v>
      </c>
      <c r="M21" s="19">
        <f t="shared" si="6"/>
        <v>-0.32163742690058489</v>
      </c>
      <c r="N21" s="19">
        <f t="shared" si="7"/>
        <v>-0.48672566371681414</v>
      </c>
    </row>
    <row r="22" spans="1:14" x14ac:dyDescent="0.25">
      <c r="A22" s="1" t="s">
        <v>123</v>
      </c>
      <c r="B22" s="32">
        <v>1.29E-2</v>
      </c>
      <c r="C22" s="32">
        <v>1.2800000000000001E-2</v>
      </c>
      <c r="D22" s="32">
        <v>1.8200000000000001E-2</v>
      </c>
      <c r="E22" s="20" t="s">
        <v>129</v>
      </c>
      <c r="M22" s="19">
        <f t="shared" si="6"/>
        <v>0.41085271317829464</v>
      </c>
      <c r="N22" s="19">
        <f t="shared" si="7"/>
        <v>0.421875</v>
      </c>
    </row>
    <row r="23" spans="1:14" x14ac:dyDescent="0.25">
      <c r="A23" s="1" t="s">
        <v>124</v>
      </c>
      <c r="B23" s="32">
        <v>1.9400000000000001E-2</v>
      </c>
      <c r="C23" s="32">
        <v>1.4800000000000001E-2</v>
      </c>
      <c r="D23" s="32">
        <v>2.0299999999999999E-2</v>
      </c>
      <c r="E23" s="20" t="s">
        <v>129</v>
      </c>
      <c r="M23" s="19">
        <f t="shared" si="6"/>
        <v>4.6391752577319485E-2</v>
      </c>
      <c r="N23" s="19">
        <f t="shared" si="7"/>
        <v>0.37162162162162149</v>
      </c>
    </row>
    <row r="24" spans="1:14" x14ac:dyDescent="0.25">
      <c r="A24" s="1" t="s">
        <v>125</v>
      </c>
      <c r="B24" s="32">
        <v>2.06E-2</v>
      </c>
      <c r="C24" s="32">
        <v>2.07E-2</v>
      </c>
      <c r="D24" s="32">
        <v>2.7799999999999998E-2</v>
      </c>
      <c r="E24" s="20" t="s">
        <v>129</v>
      </c>
      <c r="M24" s="19">
        <f t="shared" ref="M24" si="8">(D24-B24)/B24</f>
        <v>0.34951456310679602</v>
      </c>
      <c r="N24" s="19">
        <f t="shared" ref="N24" si="9">(D24-C24)/C24</f>
        <v>0.34299516908212557</v>
      </c>
    </row>
    <row r="25" spans="1:14" x14ac:dyDescent="0.25">
      <c r="A25" s="1"/>
      <c r="B25" s="9"/>
      <c r="C25" s="9"/>
      <c r="D25" s="9"/>
      <c r="E25" s="40"/>
    </row>
    <row r="26" spans="1:14" x14ac:dyDescent="0.25">
      <c r="A26" s="62" t="s">
        <v>62</v>
      </c>
      <c r="B26" s="62" t="s">
        <v>102</v>
      </c>
      <c r="C26" s="62" t="s">
        <v>103</v>
      </c>
      <c r="D26" s="62" t="s">
        <v>104</v>
      </c>
      <c r="E26" s="62" t="s">
        <v>134</v>
      </c>
    </row>
    <row r="27" spans="1:14" x14ac:dyDescent="0.25">
      <c r="A27" s="1" t="s">
        <v>106</v>
      </c>
      <c r="B27" s="32">
        <v>0.60140000000000005</v>
      </c>
      <c r="C27" s="32">
        <v>0.57179999999999997</v>
      </c>
      <c r="D27" s="32">
        <v>0.57789999999999997</v>
      </c>
      <c r="E27" s="20" t="s">
        <v>129</v>
      </c>
      <c r="M27" s="19">
        <f t="shared" ref="M27:M104" si="10">(D27-B27)/B27</f>
        <v>-3.9075490522115189E-2</v>
      </c>
      <c r="N27" s="19">
        <f t="shared" ref="N27:N104" si="11">(D27-C27)/C27</f>
        <v>1.0668065757257773E-2</v>
      </c>
    </row>
    <row r="28" spans="1:14" x14ac:dyDescent="0.25">
      <c r="A28" s="1" t="s">
        <v>108</v>
      </c>
      <c r="B28" s="32">
        <v>0.61099999999999999</v>
      </c>
      <c r="C28" s="32">
        <v>0.58579999999999999</v>
      </c>
      <c r="D28" s="32">
        <v>0.57789999999999997</v>
      </c>
      <c r="E28" s="20" t="s">
        <v>129</v>
      </c>
      <c r="M28" s="19">
        <f t="shared" si="10"/>
        <v>-5.4173486088379734E-2</v>
      </c>
      <c r="N28" s="19">
        <f t="shared" si="11"/>
        <v>-1.3485831341754897E-2</v>
      </c>
    </row>
    <row r="29" spans="1:14" x14ac:dyDescent="0.25">
      <c r="A29" s="1" t="s">
        <v>109</v>
      </c>
      <c r="B29" s="32">
        <v>0.62909999999999999</v>
      </c>
      <c r="C29" s="32">
        <v>0.63719999999999999</v>
      </c>
      <c r="D29" s="32">
        <v>0.61870000000000003</v>
      </c>
      <c r="E29" s="20" t="s">
        <v>129</v>
      </c>
      <c r="M29" s="19">
        <f t="shared" si="10"/>
        <v>-1.6531553012239651E-2</v>
      </c>
      <c r="N29" s="19">
        <f t="shared" si="11"/>
        <v>-2.9033270558694226E-2</v>
      </c>
    </row>
    <row r="30" spans="1:14" x14ac:dyDescent="0.25">
      <c r="A30" s="1" t="s">
        <v>110</v>
      </c>
      <c r="B30" s="32">
        <v>0.64259999999999995</v>
      </c>
      <c r="C30" s="32">
        <v>0.6482</v>
      </c>
      <c r="D30" s="32">
        <v>0.63880000000000003</v>
      </c>
      <c r="E30" s="20" t="s">
        <v>129</v>
      </c>
      <c r="M30" s="19">
        <f t="shared" si="10"/>
        <v>-5.9134765017116635E-3</v>
      </c>
      <c r="N30" s="19">
        <f t="shared" si="11"/>
        <v>-1.4501697007096519E-2</v>
      </c>
    </row>
    <row r="31" spans="1:14" x14ac:dyDescent="0.25">
      <c r="A31" s="1" t="s">
        <v>111</v>
      </c>
      <c r="B31" s="32">
        <v>0.62949999999999995</v>
      </c>
      <c r="C31" s="32">
        <v>0.61899999999999999</v>
      </c>
      <c r="D31" s="32">
        <v>0.56430000000000002</v>
      </c>
      <c r="E31" s="20" t="s">
        <v>129</v>
      </c>
      <c r="M31" s="19">
        <f t="shared" si="10"/>
        <v>-0.10357426528991252</v>
      </c>
      <c r="N31" s="19">
        <f t="shared" si="11"/>
        <v>-8.8368336025848093E-2</v>
      </c>
    </row>
    <row r="32" spans="1:14" x14ac:dyDescent="0.25">
      <c r="A32" s="1" t="s">
        <v>112</v>
      </c>
      <c r="B32" s="32">
        <v>0.62260000000000004</v>
      </c>
      <c r="C32" s="32">
        <v>0.63339999999999996</v>
      </c>
      <c r="D32" s="32">
        <v>0.64419999999999999</v>
      </c>
      <c r="E32" s="29" t="s">
        <v>107</v>
      </c>
      <c r="M32" s="19">
        <f t="shared" si="10"/>
        <v>3.4693221972373837E-2</v>
      </c>
      <c r="N32" s="19">
        <f t="shared" si="11"/>
        <v>1.7050836754025942E-2</v>
      </c>
    </row>
    <row r="33" spans="1:14" x14ac:dyDescent="0.25">
      <c r="A33" s="1" t="s">
        <v>113</v>
      </c>
      <c r="B33" s="32">
        <v>0.63070000000000004</v>
      </c>
      <c r="C33" s="32">
        <v>0.63329999999999997</v>
      </c>
      <c r="D33" s="32">
        <v>0.6764</v>
      </c>
      <c r="E33" s="29" t="s">
        <v>107</v>
      </c>
      <c r="M33" s="19">
        <f t="shared" si="10"/>
        <v>7.2459172348184497E-2</v>
      </c>
      <c r="N33" s="19">
        <f t="shared" si="11"/>
        <v>6.8056213484920303E-2</v>
      </c>
    </row>
    <row r="34" spans="1:14" x14ac:dyDescent="0.25">
      <c r="A34" s="1" t="s">
        <v>114</v>
      </c>
      <c r="B34" s="32">
        <v>0.62309999999999999</v>
      </c>
      <c r="C34" s="32">
        <v>0.62080000000000002</v>
      </c>
      <c r="D34" s="32">
        <v>0.62590000000000001</v>
      </c>
      <c r="E34" s="29" t="s">
        <v>107</v>
      </c>
      <c r="M34" s="19">
        <f t="shared" si="10"/>
        <v>4.4936607286150294E-3</v>
      </c>
      <c r="N34" s="19">
        <f t="shared" si="11"/>
        <v>8.2152061855670002E-3</v>
      </c>
    </row>
    <row r="35" spans="1:14" x14ac:dyDescent="0.25">
      <c r="A35" s="1" t="s">
        <v>115</v>
      </c>
      <c r="B35" s="32">
        <v>0.63490000000000002</v>
      </c>
      <c r="C35" s="32">
        <v>0.62190000000000001</v>
      </c>
      <c r="D35" s="32">
        <v>0.76459999999999995</v>
      </c>
      <c r="E35" s="29" t="s">
        <v>107</v>
      </c>
      <c r="M35" s="19">
        <f t="shared" si="10"/>
        <v>0.20428413923452499</v>
      </c>
      <c r="N35" s="19">
        <f t="shared" si="11"/>
        <v>0.22945811223669391</v>
      </c>
    </row>
    <row r="36" spans="1:14" x14ac:dyDescent="0.25">
      <c r="A36" s="4" t="s">
        <v>116</v>
      </c>
      <c r="B36" s="32">
        <v>0.63719999999999999</v>
      </c>
      <c r="C36" s="32">
        <v>0.625</v>
      </c>
      <c r="D36" s="32">
        <v>0.76770000000000005</v>
      </c>
      <c r="E36" s="29" t="s">
        <v>107</v>
      </c>
      <c r="M36" s="19">
        <f t="shared" si="10"/>
        <v>0.20480225988700576</v>
      </c>
      <c r="N36" s="19">
        <f t="shared" si="11"/>
        <v>0.22832000000000008</v>
      </c>
    </row>
    <row r="37" spans="1:14" x14ac:dyDescent="0.25">
      <c r="A37" s="4" t="s">
        <v>117</v>
      </c>
      <c r="B37" s="32">
        <v>0.64870000000000005</v>
      </c>
      <c r="C37" s="32">
        <v>0.65539999999999998</v>
      </c>
      <c r="D37" s="32">
        <v>0.76490000000000002</v>
      </c>
      <c r="E37" s="29" t="s">
        <v>107</v>
      </c>
      <c r="M37" s="19">
        <f t="shared" si="10"/>
        <v>0.17912748574071213</v>
      </c>
      <c r="N37" s="19">
        <f t="shared" si="11"/>
        <v>0.16707354287458048</v>
      </c>
    </row>
    <row r="38" spans="1:14" x14ac:dyDescent="0.25">
      <c r="A38" s="1" t="s">
        <v>118</v>
      </c>
      <c r="B38" s="32">
        <v>0.65390000000000004</v>
      </c>
      <c r="C38" s="32">
        <v>0.66500000000000004</v>
      </c>
      <c r="D38" s="32">
        <v>0.76249999999999996</v>
      </c>
      <c r="E38" s="29" t="s">
        <v>107</v>
      </c>
      <c r="M38" s="19">
        <f t="shared" si="10"/>
        <v>0.16608044043431705</v>
      </c>
      <c r="N38" s="19">
        <f t="shared" si="11"/>
        <v>0.14661654135338334</v>
      </c>
    </row>
    <row r="39" spans="1:14" x14ac:dyDescent="0.25">
      <c r="A39" s="1" t="s">
        <v>119</v>
      </c>
      <c r="B39" s="32">
        <v>0.66369999999999996</v>
      </c>
      <c r="C39" s="32">
        <v>0.66210000000000002</v>
      </c>
      <c r="D39" s="32">
        <v>0.74950000000000006</v>
      </c>
      <c r="E39" s="29" t="s">
        <v>107</v>
      </c>
      <c r="M39" s="19">
        <f t="shared" si="10"/>
        <v>0.12927527497363281</v>
      </c>
      <c r="N39" s="19">
        <f t="shared" si="11"/>
        <v>0.13200422896843381</v>
      </c>
    </row>
    <row r="40" spans="1:14" x14ac:dyDescent="0.25">
      <c r="A40" s="1" t="s">
        <v>120</v>
      </c>
      <c r="B40" s="32">
        <v>0.65969999999999995</v>
      </c>
      <c r="C40" s="32">
        <v>0.69530000000000003</v>
      </c>
      <c r="D40" s="32">
        <v>0.75209999999999999</v>
      </c>
      <c r="E40" s="29" t="s">
        <v>107</v>
      </c>
      <c r="M40" s="19">
        <f t="shared" ref="M40" si="12">(D40-B40)/B40</f>
        <v>0.14006366530241027</v>
      </c>
      <c r="N40" s="19">
        <f t="shared" ref="N40" si="13">(D40-C40)/C40</f>
        <v>8.1691356249101052E-2</v>
      </c>
    </row>
    <row r="41" spans="1:14" x14ac:dyDescent="0.25">
      <c r="A41" s="1" t="s">
        <v>121</v>
      </c>
      <c r="B41" s="32">
        <v>0.66210000000000002</v>
      </c>
      <c r="C41" s="32">
        <v>0.69709999999999994</v>
      </c>
      <c r="D41" s="32">
        <v>0.75349999999999995</v>
      </c>
      <c r="E41" s="29" t="s">
        <v>107</v>
      </c>
      <c r="M41" s="19">
        <f t="shared" ref="M41:M44" si="14">(D41-B41)/B41</f>
        <v>0.13804561244524985</v>
      </c>
      <c r="N41" s="19">
        <f t="shared" ref="N41:N44" si="15">(D41-C41)/C41</f>
        <v>8.0906613111461786E-2</v>
      </c>
    </row>
    <row r="42" spans="1:14" x14ac:dyDescent="0.25">
      <c r="A42" s="1" t="s">
        <v>122</v>
      </c>
      <c r="B42" s="32">
        <v>0.69199999999999995</v>
      </c>
      <c r="C42" s="32">
        <v>0.72689999999999999</v>
      </c>
      <c r="D42" s="32">
        <v>0.74270000000000003</v>
      </c>
      <c r="E42" s="29" t="s">
        <v>107</v>
      </c>
      <c r="M42" s="19">
        <f t="shared" si="14"/>
        <v>7.3265895953757348E-2</v>
      </c>
      <c r="N42" s="19">
        <f t="shared" si="15"/>
        <v>2.1736139771633013E-2</v>
      </c>
    </row>
    <row r="43" spans="1:14" x14ac:dyDescent="0.25">
      <c r="A43" s="1" t="s">
        <v>123</v>
      </c>
      <c r="B43" s="32">
        <v>0.6875</v>
      </c>
      <c r="C43" s="32">
        <v>0.66569999999999996</v>
      </c>
      <c r="D43" s="32">
        <v>0.74739999999999995</v>
      </c>
      <c r="E43" s="29" t="s">
        <v>107</v>
      </c>
      <c r="M43" s="19">
        <f t="shared" si="14"/>
        <v>8.7127272727272664E-2</v>
      </c>
      <c r="N43" s="19">
        <f t="shared" si="15"/>
        <v>0.12272795553552651</v>
      </c>
    </row>
    <row r="44" spans="1:14" x14ac:dyDescent="0.25">
      <c r="A44" s="1" t="s">
        <v>124</v>
      </c>
      <c r="B44" s="32">
        <v>0.67910000000000004</v>
      </c>
      <c r="C44" s="32">
        <v>0.63560000000000005</v>
      </c>
      <c r="D44" s="32">
        <v>0.74750000000000005</v>
      </c>
      <c r="E44" s="29" t="s">
        <v>107</v>
      </c>
      <c r="M44" s="19">
        <f t="shared" si="14"/>
        <v>0.1007215432189663</v>
      </c>
      <c r="N44" s="19">
        <f t="shared" si="15"/>
        <v>0.17605412208936436</v>
      </c>
    </row>
    <row r="45" spans="1:14" x14ac:dyDescent="0.25">
      <c r="A45" s="1" t="s">
        <v>125</v>
      </c>
      <c r="B45" s="32">
        <v>0.6794</v>
      </c>
      <c r="C45" s="32">
        <v>0.67589999999999995</v>
      </c>
      <c r="D45" s="32">
        <v>0.74950000000000006</v>
      </c>
      <c r="E45" s="29" t="s">
        <v>107</v>
      </c>
      <c r="M45" s="19">
        <f t="shared" ref="M45" si="16">(D45-B45)/B45</f>
        <v>0.10317927583161621</v>
      </c>
      <c r="N45" s="19">
        <f t="shared" ref="N45" si="17">(D45-C45)/C45</f>
        <v>0.10889184790649521</v>
      </c>
    </row>
    <row r="46" spans="1:14" x14ac:dyDescent="0.25">
      <c r="A46" s="1"/>
      <c r="B46" s="8"/>
      <c r="C46" s="8"/>
      <c r="D46" s="8"/>
      <c r="E46" s="1"/>
      <c r="M46" s="19"/>
      <c r="N46" s="19"/>
    </row>
    <row r="47" spans="1:14" x14ac:dyDescent="0.25">
      <c r="A47" s="2" t="s">
        <v>64</v>
      </c>
      <c r="B47" s="2" t="s">
        <v>102</v>
      </c>
      <c r="C47" s="2" t="s">
        <v>103</v>
      </c>
      <c r="D47" s="2" t="s">
        <v>104</v>
      </c>
      <c r="E47" s="2" t="s">
        <v>134</v>
      </c>
      <c r="M47" s="19"/>
      <c r="N47" s="19"/>
    </row>
    <row r="48" spans="1:14" x14ac:dyDescent="0.25">
      <c r="A48" s="1" t="s">
        <v>106</v>
      </c>
      <c r="B48" s="32">
        <v>0.4874</v>
      </c>
      <c r="C48" s="32">
        <v>0.48270000000000002</v>
      </c>
      <c r="D48" s="32">
        <v>0.44679999999999997</v>
      </c>
      <c r="E48" s="20" t="s">
        <v>129</v>
      </c>
      <c r="M48" s="19">
        <f t="shared" si="10"/>
        <v>-8.3299138284776419E-2</v>
      </c>
      <c r="N48" s="19">
        <f t="shared" si="11"/>
        <v>-7.4373316759892352E-2</v>
      </c>
    </row>
    <row r="49" spans="1:14" x14ac:dyDescent="0.25">
      <c r="A49" s="1" t="s">
        <v>108</v>
      </c>
      <c r="B49" s="32">
        <v>0.4955</v>
      </c>
      <c r="C49" s="32">
        <v>0.46560000000000001</v>
      </c>
      <c r="D49" s="32">
        <v>0.44679999999999997</v>
      </c>
      <c r="E49" s="20" t="s">
        <v>129</v>
      </c>
      <c r="M49" s="19">
        <f t="shared" si="10"/>
        <v>-9.8284561049445052E-2</v>
      </c>
      <c r="N49" s="19">
        <f t="shared" si="11"/>
        <v>-4.0378006872852319E-2</v>
      </c>
    </row>
    <row r="50" spans="1:14" x14ac:dyDescent="0.25">
      <c r="A50" s="1" t="s">
        <v>109</v>
      </c>
      <c r="B50" s="32">
        <v>0.50339999999999996</v>
      </c>
      <c r="C50" s="32">
        <v>0.51970000000000005</v>
      </c>
      <c r="D50" s="32">
        <v>0.4783</v>
      </c>
      <c r="E50" s="20" t="s">
        <v>129</v>
      </c>
      <c r="M50" s="19">
        <f t="shared" si="10"/>
        <v>-4.9860945570123077E-2</v>
      </c>
      <c r="N50" s="19">
        <f t="shared" si="11"/>
        <v>-7.9661343082547714E-2</v>
      </c>
    </row>
    <row r="51" spans="1:14" x14ac:dyDescent="0.25">
      <c r="A51" s="1" t="s">
        <v>110</v>
      </c>
      <c r="B51" s="32">
        <v>0.51580000000000004</v>
      </c>
      <c r="C51" s="32">
        <v>0.4909</v>
      </c>
      <c r="D51" s="32">
        <v>0.52680000000000005</v>
      </c>
      <c r="E51" s="29" t="s">
        <v>107</v>
      </c>
      <c r="M51" s="19">
        <f t="shared" si="10"/>
        <v>2.1326095385808472E-2</v>
      </c>
      <c r="N51" s="19">
        <f t="shared" si="11"/>
        <v>7.3130983907109481E-2</v>
      </c>
    </row>
    <row r="52" spans="1:14" x14ac:dyDescent="0.25">
      <c r="A52" s="1" t="s">
        <v>111</v>
      </c>
      <c r="B52" s="32">
        <v>0.503</v>
      </c>
      <c r="C52" s="32">
        <v>0.48930000000000001</v>
      </c>
      <c r="D52" s="32">
        <v>0.4834</v>
      </c>
      <c r="E52" s="20" t="s">
        <v>129</v>
      </c>
      <c r="M52" s="19">
        <f t="shared" si="10"/>
        <v>-3.8966202783300208E-2</v>
      </c>
      <c r="N52" s="19">
        <f t="shared" si="11"/>
        <v>-1.2058042100960589E-2</v>
      </c>
    </row>
    <row r="53" spans="1:14" x14ac:dyDescent="0.25">
      <c r="A53" s="1" t="s">
        <v>112</v>
      </c>
      <c r="B53" s="32">
        <v>0.50549999999999995</v>
      </c>
      <c r="C53" s="32">
        <v>0.50990000000000002</v>
      </c>
      <c r="D53" s="32">
        <v>0.55169999999999997</v>
      </c>
      <c r="E53" s="29" t="s">
        <v>107</v>
      </c>
      <c r="M53" s="19">
        <f t="shared" si="10"/>
        <v>9.1394658753709251E-2</v>
      </c>
      <c r="N53" s="19">
        <f t="shared" si="11"/>
        <v>8.1976858207491565E-2</v>
      </c>
    </row>
    <row r="54" spans="1:14" x14ac:dyDescent="0.25">
      <c r="A54" s="1" t="s">
        <v>113</v>
      </c>
      <c r="B54" s="32">
        <v>0.50119999999999998</v>
      </c>
      <c r="C54" s="32">
        <v>0.50539999999999996</v>
      </c>
      <c r="D54" s="32">
        <v>0.57969999999999999</v>
      </c>
      <c r="E54" s="29" t="s">
        <v>107</v>
      </c>
      <c r="M54" s="19">
        <f t="shared" si="10"/>
        <v>0.15662410215482844</v>
      </c>
      <c r="N54" s="19">
        <f t="shared" si="11"/>
        <v>0.14701226751088253</v>
      </c>
    </row>
    <row r="55" spans="1:14" x14ac:dyDescent="0.25">
      <c r="A55" s="1" t="s">
        <v>114</v>
      </c>
      <c r="B55" s="32">
        <v>0.51600000000000001</v>
      </c>
      <c r="C55" s="32">
        <v>0.5101</v>
      </c>
      <c r="D55" s="32">
        <v>0.53300000000000003</v>
      </c>
      <c r="E55" s="29" t="s">
        <v>107</v>
      </c>
      <c r="M55" s="19">
        <f t="shared" si="10"/>
        <v>3.2945736434108558E-2</v>
      </c>
      <c r="N55" s="19">
        <f t="shared" si="11"/>
        <v>4.4893158204273732E-2</v>
      </c>
    </row>
    <row r="56" spans="1:14" x14ac:dyDescent="0.25">
      <c r="A56" s="1" t="s">
        <v>115</v>
      </c>
      <c r="B56" s="32">
        <v>0.52649999999999997</v>
      </c>
      <c r="C56" s="32">
        <v>0.51970000000000005</v>
      </c>
      <c r="D56" s="32">
        <v>0.63300000000000001</v>
      </c>
      <c r="E56" s="29" t="s">
        <v>107</v>
      </c>
      <c r="M56" s="19">
        <f t="shared" si="10"/>
        <v>0.20227920227920237</v>
      </c>
      <c r="N56" s="19">
        <f t="shared" si="11"/>
        <v>0.21801039060996719</v>
      </c>
    </row>
    <row r="57" spans="1:14" x14ac:dyDescent="0.25">
      <c r="A57" s="4" t="s">
        <v>116</v>
      </c>
      <c r="B57" s="32">
        <v>0.52500000000000002</v>
      </c>
      <c r="C57" s="32">
        <v>0.51019999999999999</v>
      </c>
      <c r="D57" s="32">
        <v>0.63370000000000004</v>
      </c>
      <c r="E57" s="29" t="s">
        <v>107</v>
      </c>
      <c r="M57" s="19">
        <f t="shared" si="10"/>
        <v>0.20704761904761906</v>
      </c>
      <c r="N57" s="19">
        <f t="shared" si="11"/>
        <v>0.24206193649549207</v>
      </c>
    </row>
    <row r="58" spans="1:14" x14ac:dyDescent="0.25">
      <c r="A58" s="4" t="s">
        <v>117</v>
      </c>
      <c r="B58" s="32">
        <v>0.53210000000000002</v>
      </c>
      <c r="C58" s="32">
        <v>0.54210000000000003</v>
      </c>
      <c r="D58" s="32">
        <v>0.6331</v>
      </c>
      <c r="E58" s="29" t="s">
        <v>107</v>
      </c>
      <c r="M58" s="19">
        <f t="shared" si="10"/>
        <v>0.18981394474722793</v>
      </c>
      <c r="N58" s="19">
        <f t="shared" si="11"/>
        <v>0.16786570743405269</v>
      </c>
    </row>
    <row r="59" spans="1:14" x14ac:dyDescent="0.25">
      <c r="A59" s="1" t="s">
        <v>118</v>
      </c>
      <c r="B59" s="32">
        <v>0.52480000000000004</v>
      </c>
      <c r="C59" s="32">
        <v>0.47820000000000001</v>
      </c>
      <c r="D59" s="32">
        <v>0.64070000000000005</v>
      </c>
      <c r="E59" s="29" t="s">
        <v>107</v>
      </c>
      <c r="M59" s="19">
        <f t="shared" si="10"/>
        <v>0.22084603658536583</v>
      </c>
      <c r="N59" s="19">
        <f t="shared" si="11"/>
        <v>0.33981597657883739</v>
      </c>
    </row>
    <row r="60" spans="1:14" x14ac:dyDescent="0.25">
      <c r="A60" s="1" t="s">
        <v>119</v>
      </c>
      <c r="B60" s="32">
        <v>0.53559999999999997</v>
      </c>
      <c r="C60" s="32">
        <v>0.52910000000000001</v>
      </c>
      <c r="D60" s="32">
        <v>0.68189999999999995</v>
      </c>
      <c r="E60" s="29" t="s">
        <v>107</v>
      </c>
      <c r="M60" s="19">
        <f t="shared" si="10"/>
        <v>0.27315160567587748</v>
      </c>
      <c r="N60" s="19">
        <f t="shared" si="11"/>
        <v>0.28879228879228869</v>
      </c>
    </row>
    <row r="61" spans="1:14" x14ac:dyDescent="0.25">
      <c r="A61" s="1" t="s">
        <v>120</v>
      </c>
      <c r="B61" s="32">
        <v>0.56340000000000001</v>
      </c>
      <c r="C61" s="32">
        <v>0.56910000000000005</v>
      </c>
      <c r="D61" s="32">
        <v>0.68420000000000003</v>
      </c>
      <c r="E61" s="29" t="s">
        <v>107</v>
      </c>
      <c r="M61" s="19">
        <f t="shared" ref="M61" si="18">(D61-B61)/B61</f>
        <v>0.21441249556265535</v>
      </c>
      <c r="N61" s="19">
        <f t="shared" ref="N61" si="19">(D61-C61)/C61</f>
        <v>0.20224916534879631</v>
      </c>
    </row>
    <row r="62" spans="1:14" x14ac:dyDescent="0.25">
      <c r="A62" s="1"/>
      <c r="B62" s="32"/>
      <c r="C62" s="32"/>
      <c r="D62" s="32"/>
      <c r="E62" s="29"/>
      <c r="M62" s="19"/>
      <c r="N62" s="19"/>
    </row>
    <row r="63" spans="1:14" x14ac:dyDescent="0.25">
      <c r="A63" s="1"/>
      <c r="B63" s="32"/>
      <c r="C63" s="32"/>
      <c r="D63" s="32"/>
      <c r="E63" s="29"/>
      <c r="M63" s="19"/>
      <c r="N63" s="19"/>
    </row>
    <row r="64" spans="1:14" x14ac:dyDescent="0.25">
      <c r="A64" s="1"/>
      <c r="B64" s="32"/>
      <c r="C64" s="32"/>
      <c r="D64" s="32"/>
      <c r="E64" s="29"/>
      <c r="M64" s="19"/>
      <c r="N64" s="19"/>
    </row>
    <row r="65" spans="1:14" x14ac:dyDescent="0.25">
      <c r="A65" s="1"/>
      <c r="B65" s="32"/>
      <c r="C65" s="32"/>
      <c r="D65" s="32"/>
      <c r="E65" s="29"/>
      <c r="M65" s="19"/>
      <c r="N65" s="19"/>
    </row>
    <row r="66" spans="1:14" x14ac:dyDescent="0.25">
      <c r="A66" s="1"/>
      <c r="B66" s="32"/>
      <c r="C66" s="32"/>
      <c r="D66" s="32"/>
      <c r="E66" s="1"/>
      <c r="M66" s="19"/>
      <c r="N66" s="19"/>
    </row>
    <row r="67" spans="1:14" x14ac:dyDescent="0.25">
      <c r="A67" s="1"/>
      <c r="B67" s="8"/>
      <c r="C67" s="8"/>
      <c r="D67" s="8"/>
      <c r="E67" s="1"/>
      <c r="M67" s="19"/>
      <c r="N67" s="19"/>
    </row>
    <row r="68" spans="1:14" x14ac:dyDescent="0.25">
      <c r="A68" s="62" t="s">
        <v>66</v>
      </c>
      <c r="B68" s="62" t="s">
        <v>102</v>
      </c>
      <c r="C68" s="62" t="s">
        <v>103</v>
      </c>
      <c r="D68" s="62" t="s">
        <v>104</v>
      </c>
      <c r="E68" s="62" t="s">
        <v>134</v>
      </c>
      <c r="M68" s="19"/>
      <c r="N68" s="19"/>
    </row>
    <row r="69" spans="1:14" x14ac:dyDescent="0.25">
      <c r="A69" s="1" t="s">
        <v>106</v>
      </c>
      <c r="B69" s="30">
        <v>3.73</v>
      </c>
      <c r="C69" s="30">
        <v>2.38</v>
      </c>
      <c r="D69" s="30">
        <v>1.52</v>
      </c>
      <c r="E69" s="29" t="s">
        <v>107</v>
      </c>
      <c r="M69" s="19">
        <f t="shared" si="10"/>
        <v>-0.59249329758713132</v>
      </c>
      <c r="N69" s="19">
        <f t="shared" si="11"/>
        <v>-0.36134453781512599</v>
      </c>
    </row>
    <row r="70" spans="1:14" x14ac:dyDescent="0.25">
      <c r="A70" s="1" t="s">
        <v>108</v>
      </c>
      <c r="B70" s="30">
        <v>3.02</v>
      </c>
      <c r="C70" s="30">
        <v>2.2999999999999998</v>
      </c>
      <c r="D70" s="30">
        <v>1.52</v>
      </c>
      <c r="E70" s="29" t="s">
        <v>107</v>
      </c>
      <c r="M70" s="19">
        <f t="shared" si="10"/>
        <v>-0.49668874172185429</v>
      </c>
      <c r="N70" s="19">
        <f t="shared" si="11"/>
        <v>-0.33913043478260863</v>
      </c>
    </row>
    <row r="71" spans="1:14" x14ac:dyDescent="0.25">
      <c r="A71" s="1" t="s">
        <v>109</v>
      </c>
      <c r="B71" s="30">
        <v>2.89</v>
      </c>
      <c r="C71" s="30">
        <v>2.1800000000000002</v>
      </c>
      <c r="D71" s="30">
        <v>1.52</v>
      </c>
      <c r="E71" s="29" t="s">
        <v>107</v>
      </c>
      <c r="M71" s="19">
        <f t="shared" si="10"/>
        <v>-0.47404844290657439</v>
      </c>
      <c r="N71" s="19">
        <f t="shared" si="11"/>
        <v>-0.30275229357798167</v>
      </c>
    </row>
    <row r="72" spans="1:14" x14ac:dyDescent="0.25">
      <c r="A72" s="1" t="s">
        <v>110</v>
      </c>
      <c r="B72" s="30">
        <v>3.08</v>
      </c>
      <c r="C72" s="30">
        <v>2.17</v>
      </c>
      <c r="D72" s="30">
        <v>1.52</v>
      </c>
      <c r="E72" s="29" t="s">
        <v>107</v>
      </c>
      <c r="M72" s="19">
        <f t="shared" si="10"/>
        <v>-0.50649350649350655</v>
      </c>
      <c r="N72" s="19">
        <f t="shared" si="11"/>
        <v>-0.29953917050691242</v>
      </c>
    </row>
    <row r="73" spans="1:14" x14ac:dyDescent="0.25">
      <c r="A73" s="1" t="s">
        <v>111</v>
      </c>
      <c r="B73" s="30">
        <v>2.36</v>
      </c>
      <c r="C73" s="30">
        <v>1.85</v>
      </c>
      <c r="D73" s="30">
        <v>1.18</v>
      </c>
      <c r="E73" s="29" t="s">
        <v>107</v>
      </c>
      <c r="M73" s="19">
        <f t="shared" si="10"/>
        <v>-0.5</v>
      </c>
      <c r="N73" s="19">
        <f t="shared" si="11"/>
        <v>-0.36216216216216224</v>
      </c>
    </row>
    <row r="74" spans="1:14" x14ac:dyDescent="0.25">
      <c r="A74" s="1" t="s">
        <v>112</v>
      </c>
      <c r="B74" s="30">
        <v>2.6</v>
      </c>
      <c r="C74" s="30">
        <v>1.68</v>
      </c>
      <c r="D74" s="30">
        <v>1.18</v>
      </c>
      <c r="E74" s="29" t="s">
        <v>107</v>
      </c>
      <c r="M74" s="19">
        <f t="shared" si="10"/>
        <v>-0.54615384615384621</v>
      </c>
      <c r="N74" s="19">
        <f t="shared" si="11"/>
        <v>-0.29761904761904762</v>
      </c>
    </row>
    <row r="75" spans="1:14" x14ac:dyDescent="0.25">
      <c r="A75" s="1" t="s">
        <v>113</v>
      </c>
      <c r="B75" s="30">
        <v>2.2999999999999998</v>
      </c>
      <c r="C75" s="30">
        <v>1.68</v>
      </c>
      <c r="D75" s="30">
        <v>1.18</v>
      </c>
      <c r="E75" s="29" t="s">
        <v>107</v>
      </c>
      <c r="M75" s="19">
        <f t="shared" si="10"/>
        <v>-0.4869565217391304</v>
      </c>
      <c r="N75" s="19">
        <f t="shared" si="11"/>
        <v>-0.29761904761904762</v>
      </c>
    </row>
    <row r="76" spans="1:14" x14ac:dyDescent="0.25">
      <c r="A76" s="1" t="s">
        <v>114</v>
      </c>
      <c r="B76" s="30">
        <v>2.4700000000000002</v>
      </c>
      <c r="C76" s="30">
        <v>1.9</v>
      </c>
      <c r="D76" s="30">
        <v>1.18</v>
      </c>
      <c r="E76" s="29" t="s">
        <v>107</v>
      </c>
      <c r="M76" s="19">
        <f t="shared" si="10"/>
        <v>-0.52226720647773284</v>
      </c>
      <c r="N76" s="19">
        <f t="shared" si="11"/>
        <v>-0.37894736842105264</v>
      </c>
    </row>
    <row r="77" spans="1:14" x14ac:dyDescent="0.25">
      <c r="A77" s="1" t="s">
        <v>115</v>
      </c>
      <c r="B77" s="30">
        <v>2.4700000000000002</v>
      </c>
      <c r="C77" s="30">
        <v>1.71</v>
      </c>
      <c r="D77" s="30">
        <v>1.18</v>
      </c>
      <c r="E77" s="29" t="s">
        <v>107</v>
      </c>
      <c r="M77" s="19">
        <f t="shared" si="10"/>
        <v>-0.52226720647773284</v>
      </c>
      <c r="N77" s="19">
        <f t="shared" si="11"/>
        <v>-0.3099415204678363</v>
      </c>
    </row>
    <row r="78" spans="1:14" x14ac:dyDescent="0.25">
      <c r="A78" s="4" t="s">
        <v>116</v>
      </c>
      <c r="B78" s="30">
        <v>1.92</v>
      </c>
      <c r="C78" s="30">
        <v>1.6</v>
      </c>
      <c r="D78" s="30">
        <v>1.18</v>
      </c>
      <c r="E78" s="29" t="s">
        <v>107</v>
      </c>
      <c r="M78" s="19">
        <f t="shared" si="10"/>
        <v>-0.38541666666666669</v>
      </c>
      <c r="N78" s="19">
        <f t="shared" si="11"/>
        <v>-0.26250000000000007</v>
      </c>
    </row>
    <row r="79" spans="1:14" x14ac:dyDescent="0.25">
      <c r="A79" s="4" t="s">
        <v>117</v>
      </c>
      <c r="B79" s="30">
        <v>1.78</v>
      </c>
      <c r="C79" s="31">
        <v>2</v>
      </c>
      <c r="D79" s="31">
        <v>1.18</v>
      </c>
      <c r="E79" s="29" t="s">
        <v>107</v>
      </c>
      <c r="M79" s="19">
        <f t="shared" si="10"/>
        <v>-0.3370786516853933</v>
      </c>
      <c r="N79" s="19">
        <f t="shared" si="11"/>
        <v>-0.41000000000000003</v>
      </c>
    </row>
    <row r="80" spans="1:14" x14ac:dyDescent="0.25">
      <c r="A80" s="1" t="s">
        <v>118</v>
      </c>
      <c r="B80" s="30">
        <v>1.9</v>
      </c>
      <c r="C80" s="31">
        <v>1.91</v>
      </c>
      <c r="D80" s="31">
        <v>1.18</v>
      </c>
      <c r="E80" s="29" t="s">
        <v>107</v>
      </c>
      <c r="M80" s="19">
        <f t="shared" si="10"/>
        <v>-0.37894736842105264</v>
      </c>
      <c r="N80" s="19">
        <f t="shared" si="11"/>
        <v>-0.38219895287958117</v>
      </c>
    </row>
    <row r="81" spans="1:14" x14ac:dyDescent="0.25">
      <c r="A81" s="1" t="s">
        <v>119</v>
      </c>
      <c r="B81" s="30">
        <v>1.85</v>
      </c>
      <c r="C81" s="31">
        <v>2.3199999999999998</v>
      </c>
      <c r="D81" s="31">
        <v>1.19</v>
      </c>
      <c r="E81" s="29" t="s">
        <v>107</v>
      </c>
      <c r="M81" s="19">
        <f t="shared" si="10"/>
        <v>-0.35675675675675683</v>
      </c>
      <c r="N81" s="19">
        <f t="shared" si="11"/>
        <v>-0.48706896551724138</v>
      </c>
    </row>
    <row r="82" spans="1:14" x14ac:dyDescent="0.25">
      <c r="A82" s="1" t="s">
        <v>120</v>
      </c>
      <c r="B82" s="30">
        <v>1.58</v>
      </c>
      <c r="C82" s="31">
        <v>1.25</v>
      </c>
      <c r="D82" s="31">
        <v>1.18</v>
      </c>
      <c r="E82" s="29" t="s">
        <v>107</v>
      </c>
      <c r="M82" s="19">
        <f t="shared" ref="M82" si="20">(D82-B82)/B82</f>
        <v>-0.25316455696202539</v>
      </c>
      <c r="N82" s="19">
        <f t="shared" ref="N82" si="21">(D82-C82)/C82</f>
        <v>-5.600000000000005E-2</v>
      </c>
    </row>
    <row r="83" spans="1:14" x14ac:dyDescent="0.25">
      <c r="A83" s="1"/>
      <c r="B83" s="7"/>
      <c r="C83" s="1"/>
      <c r="D83" s="1"/>
      <c r="E83" s="1"/>
      <c r="M83" s="19"/>
      <c r="N83" s="19"/>
    </row>
    <row r="84" spans="1:14" x14ac:dyDescent="0.25">
      <c r="A84" s="62" t="s">
        <v>68</v>
      </c>
      <c r="B84" s="62" t="s">
        <v>102</v>
      </c>
      <c r="C84" s="62" t="s">
        <v>103</v>
      </c>
      <c r="D84" s="62" t="s">
        <v>104</v>
      </c>
      <c r="E84" s="62" t="s">
        <v>134</v>
      </c>
      <c r="M84" s="19"/>
      <c r="N84" s="19"/>
    </row>
    <row r="85" spans="1:14" x14ac:dyDescent="0.25">
      <c r="A85" s="1" t="s">
        <v>106</v>
      </c>
      <c r="B85" s="32">
        <v>5.8599999999999999E-2</v>
      </c>
      <c r="C85" s="32">
        <v>5.4100000000000002E-2</v>
      </c>
      <c r="D85" s="32">
        <v>0.13070000000000001</v>
      </c>
      <c r="E85" s="20" t="s">
        <v>129</v>
      </c>
      <c r="M85" s="19">
        <f t="shared" si="10"/>
        <v>1.2303754266211606</v>
      </c>
      <c r="N85" s="19">
        <f t="shared" si="11"/>
        <v>1.4158964879852125</v>
      </c>
    </row>
    <row r="86" spans="1:14" x14ac:dyDescent="0.25">
      <c r="A86" s="1" t="s">
        <v>108</v>
      </c>
      <c r="B86" s="32">
        <v>6.1100000000000002E-2</v>
      </c>
      <c r="C86" s="32">
        <v>5.5100000000000003E-2</v>
      </c>
      <c r="D86" s="32">
        <v>0.13070000000000001</v>
      </c>
      <c r="E86" s="20" t="s">
        <v>129</v>
      </c>
      <c r="M86" s="19">
        <f t="shared" si="10"/>
        <v>1.1391162029459903</v>
      </c>
      <c r="N86" s="19">
        <f t="shared" si="11"/>
        <v>1.3720508166969145</v>
      </c>
    </row>
    <row r="87" spans="1:14" x14ac:dyDescent="0.25">
      <c r="A87" s="1" t="s">
        <v>109</v>
      </c>
      <c r="B87" s="32">
        <v>7.1400000000000005E-2</v>
      </c>
      <c r="C87" s="32">
        <v>7.7899999999999997E-2</v>
      </c>
      <c r="D87" s="32">
        <v>0.1321</v>
      </c>
      <c r="E87" s="20" t="s">
        <v>129</v>
      </c>
      <c r="M87" s="19">
        <f t="shared" si="10"/>
        <v>0.85014005602240872</v>
      </c>
      <c r="N87" s="19">
        <f t="shared" si="11"/>
        <v>0.69576379974326064</v>
      </c>
    </row>
    <row r="88" spans="1:14" x14ac:dyDescent="0.25">
      <c r="A88" s="1" t="s">
        <v>110</v>
      </c>
      <c r="B88" s="32">
        <v>5.8400000000000001E-2</v>
      </c>
      <c r="C88" s="32">
        <v>6.1199999999999997E-2</v>
      </c>
      <c r="D88" s="32">
        <v>0.1087</v>
      </c>
      <c r="E88" s="20" t="s">
        <v>129</v>
      </c>
      <c r="M88" s="19">
        <f t="shared" si="10"/>
        <v>0.86130136986301375</v>
      </c>
      <c r="N88" s="19">
        <f t="shared" si="11"/>
        <v>0.77614379084967333</v>
      </c>
    </row>
    <row r="89" spans="1:14" x14ac:dyDescent="0.25">
      <c r="A89" s="1" t="s">
        <v>111</v>
      </c>
      <c r="B89" s="32">
        <v>6.0100000000000001E-2</v>
      </c>
      <c r="C89" s="32">
        <v>5.9400000000000001E-2</v>
      </c>
      <c r="D89" s="32">
        <v>9.2899999999999996E-2</v>
      </c>
      <c r="E89" s="20" t="s">
        <v>129</v>
      </c>
      <c r="M89" s="19">
        <f t="shared" si="10"/>
        <v>0.54575707154742092</v>
      </c>
      <c r="N89" s="19">
        <f t="shared" si="11"/>
        <v>0.5639730639730639</v>
      </c>
    </row>
    <row r="90" spans="1:14" x14ac:dyDescent="0.25">
      <c r="A90" s="1" t="s">
        <v>112</v>
      </c>
      <c r="B90" s="32">
        <v>6.3100000000000003E-2</v>
      </c>
      <c r="C90" s="32">
        <v>6.7299999999999999E-2</v>
      </c>
      <c r="D90" s="32">
        <v>9.2899999999999996E-2</v>
      </c>
      <c r="E90" s="20" t="s">
        <v>129</v>
      </c>
      <c r="M90" s="19">
        <f t="shared" si="10"/>
        <v>0.47226624405705214</v>
      </c>
      <c r="N90" s="19">
        <f t="shared" si="11"/>
        <v>0.38038632986627041</v>
      </c>
    </row>
    <row r="91" spans="1:14" x14ac:dyDescent="0.25">
      <c r="A91" s="1" t="s">
        <v>113</v>
      </c>
      <c r="B91" s="32">
        <v>7.9500000000000001E-2</v>
      </c>
      <c r="C91" s="32">
        <v>0.1012</v>
      </c>
      <c r="D91" s="32">
        <v>0.1109</v>
      </c>
      <c r="E91" s="20" t="s">
        <v>129</v>
      </c>
      <c r="M91" s="19">
        <f t="shared" si="10"/>
        <v>0.39496855345911946</v>
      </c>
      <c r="N91" s="19">
        <f t="shared" si="11"/>
        <v>9.5849802371541504E-2</v>
      </c>
    </row>
    <row r="92" spans="1:14" x14ac:dyDescent="0.25">
      <c r="A92" s="1" t="s">
        <v>114</v>
      </c>
      <c r="B92" s="32">
        <v>8.14E-2</v>
      </c>
      <c r="C92" s="32">
        <v>0.1012</v>
      </c>
      <c r="D92" s="32">
        <v>0.1009</v>
      </c>
      <c r="E92" s="20" t="s">
        <v>129</v>
      </c>
      <c r="M92" s="19">
        <f t="shared" si="10"/>
        <v>0.2395577395577396</v>
      </c>
      <c r="N92" s="19">
        <f t="shared" si="11"/>
        <v>-2.9644268774703035E-3</v>
      </c>
    </row>
    <row r="93" spans="1:14" x14ac:dyDescent="0.25">
      <c r="A93" s="1" t="s">
        <v>115</v>
      </c>
      <c r="B93" s="32">
        <v>7.5399999999999995E-2</v>
      </c>
      <c r="C93" s="32">
        <v>0.1036</v>
      </c>
      <c r="D93" s="32">
        <v>9.8699999999999996E-2</v>
      </c>
      <c r="E93" s="20" t="s">
        <v>129</v>
      </c>
      <c r="M93" s="19">
        <f t="shared" ref="M93" si="22">(D93-B93)/B93</f>
        <v>0.30901856763925734</v>
      </c>
      <c r="N93" s="19">
        <f t="shared" ref="N93" si="23">(D93-C93)/C93</f>
        <v>-4.7297297297297314E-2</v>
      </c>
    </row>
    <row r="94" spans="1:14" x14ac:dyDescent="0.25">
      <c r="A94" s="4" t="s">
        <v>116</v>
      </c>
      <c r="B94" s="32">
        <v>6.7500000000000004E-2</v>
      </c>
      <c r="C94" s="32">
        <v>8.9200000000000002E-2</v>
      </c>
      <c r="D94" s="32"/>
      <c r="E94" s="1" t="s">
        <v>133</v>
      </c>
      <c r="M94" s="19"/>
      <c r="N94" s="19"/>
    </row>
    <row r="95" spans="1:14" x14ac:dyDescent="0.25">
      <c r="A95" s="4" t="s">
        <v>117</v>
      </c>
      <c r="B95" s="32">
        <v>7.22E-2</v>
      </c>
      <c r="C95" s="32">
        <v>8.7800000000000003E-2</v>
      </c>
      <c r="D95" s="32"/>
      <c r="E95" s="1" t="s">
        <v>133</v>
      </c>
      <c r="M95" s="19"/>
      <c r="N95" s="19"/>
    </row>
    <row r="96" spans="1:14" x14ac:dyDescent="0.25">
      <c r="A96" s="1" t="s">
        <v>118</v>
      </c>
      <c r="B96" s="32">
        <v>7.6399999999999996E-2</v>
      </c>
      <c r="C96" s="32">
        <v>0.10390000000000001</v>
      </c>
      <c r="D96" s="32"/>
      <c r="E96" s="1" t="s">
        <v>133</v>
      </c>
      <c r="M96" s="19"/>
      <c r="N96" s="19"/>
    </row>
    <row r="97" spans="1:14" x14ac:dyDescent="0.25">
      <c r="A97" s="1" t="s">
        <v>119</v>
      </c>
      <c r="B97" s="32">
        <v>8.0699999999999994E-2</v>
      </c>
      <c r="C97" s="32">
        <v>9.2499999999999999E-2</v>
      </c>
      <c r="D97" s="32"/>
      <c r="E97" s="1" t="s">
        <v>133</v>
      </c>
      <c r="M97" s="19"/>
      <c r="N97" s="19"/>
    </row>
    <row r="98" spans="1:14" x14ac:dyDescent="0.25">
      <c r="A98" s="1"/>
      <c r="B98" s="32"/>
      <c r="C98" s="32"/>
      <c r="D98" s="32"/>
      <c r="E98" s="1"/>
      <c r="M98" s="19"/>
      <c r="N98" s="19"/>
    </row>
    <row r="99" spans="1:14" x14ac:dyDescent="0.25">
      <c r="A99" s="1"/>
      <c r="B99" s="8"/>
      <c r="C99" s="8"/>
      <c r="D99" s="8"/>
      <c r="E99" s="1"/>
      <c r="M99" s="19"/>
      <c r="N99" s="19"/>
    </row>
    <row r="100" spans="1:14" x14ac:dyDescent="0.25">
      <c r="A100" s="2" t="s">
        <v>70</v>
      </c>
      <c r="B100" s="2" t="s">
        <v>102</v>
      </c>
      <c r="C100" s="2" t="s">
        <v>103</v>
      </c>
      <c r="D100" s="2" t="s">
        <v>104</v>
      </c>
      <c r="E100" s="2" t="s">
        <v>134</v>
      </c>
      <c r="M100" s="19"/>
      <c r="N100" s="19"/>
    </row>
    <row r="101" spans="1:14" x14ac:dyDescent="0.25">
      <c r="A101" s="1" t="s">
        <v>106</v>
      </c>
      <c r="B101" s="30">
        <v>1.1399999999999999</v>
      </c>
      <c r="C101" s="31">
        <v>0.33</v>
      </c>
      <c r="D101" s="31">
        <v>0.44</v>
      </c>
      <c r="E101" s="29" t="s">
        <v>107</v>
      </c>
      <c r="M101" s="19">
        <f t="shared" si="10"/>
        <v>-0.61403508771929827</v>
      </c>
      <c r="N101" s="19">
        <f t="shared" si="11"/>
        <v>0.33333333333333326</v>
      </c>
    </row>
    <row r="102" spans="1:14" x14ac:dyDescent="0.25">
      <c r="A102" s="1" t="s">
        <v>108</v>
      </c>
      <c r="B102" s="30">
        <v>1.1399999999999999</v>
      </c>
      <c r="C102" s="31">
        <v>0.55000000000000004</v>
      </c>
      <c r="D102" s="31">
        <v>0.43</v>
      </c>
      <c r="E102" s="20" t="s">
        <v>129</v>
      </c>
      <c r="M102" s="19">
        <f t="shared" si="10"/>
        <v>-0.6228070175438597</v>
      </c>
      <c r="N102" s="19">
        <f t="shared" si="11"/>
        <v>-0.21818181818181825</v>
      </c>
    </row>
    <row r="103" spans="1:14" x14ac:dyDescent="0.25">
      <c r="A103" s="1" t="s">
        <v>109</v>
      </c>
      <c r="B103" s="30">
        <v>1.17</v>
      </c>
      <c r="C103" s="31">
        <v>0.76</v>
      </c>
      <c r="D103" s="31">
        <v>0.43</v>
      </c>
      <c r="E103" s="20" t="s">
        <v>129</v>
      </c>
      <c r="M103" s="19">
        <f t="shared" si="10"/>
        <v>-0.63247863247863256</v>
      </c>
      <c r="N103" s="19">
        <f t="shared" si="11"/>
        <v>-0.43421052631578949</v>
      </c>
    </row>
    <row r="104" spans="1:14" x14ac:dyDescent="0.25">
      <c r="A104" s="1" t="s">
        <v>110</v>
      </c>
      <c r="B104" s="30">
        <v>1.38</v>
      </c>
      <c r="C104" s="30">
        <v>0.49</v>
      </c>
      <c r="D104" s="30">
        <v>0.43</v>
      </c>
      <c r="E104" s="20" t="s">
        <v>129</v>
      </c>
      <c r="M104" s="19">
        <f t="shared" si="10"/>
        <v>-0.68840579710144933</v>
      </c>
      <c r="N104" s="19">
        <f t="shared" si="11"/>
        <v>-0.12244897959183673</v>
      </c>
    </row>
    <row r="105" spans="1:14" x14ac:dyDescent="0.25">
      <c r="A105" s="1" t="s">
        <v>111</v>
      </c>
      <c r="B105" s="30">
        <v>1.23</v>
      </c>
      <c r="C105" s="31">
        <v>0.53</v>
      </c>
      <c r="D105" s="31">
        <v>0.43</v>
      </c>
      <c r="E105" s="20" t="s">
        <v>129</v>
      </c>
      <c r="M105" s="19">
        <f t="shared" ref="M105:M161" si="24">(D105-B105)/B105</f>
        <v>-0.65040650406504075</v>
      </c>
      <c r="N105" s="19">
        <f t="shared" ref="N105:N161" si="25">(D105-C105)/C105</f>
        <v>-0.18867924528301891</v>
      </c>
    </row>
    <row r="106" spans="1:14" x14ac:dyDescent="0.25">
      <c r="A106" s="1" t="s">
        <v>112</v>
      </c>
      <c r="B106" s="30">
        <v>1.36</v>
      </c>
      <c r="C106" s="31">
        <v>0.53</v>
      </c>
      <c r="D106" s="31">
        <v>0.43</v>
      </c>
      <c r="E106" s="20" t="s">
        <v>129</v>
      </c>
      <c r="M106" s="19">
        <f t="shared" si="24"/>
        <v>-0.68382352941176472</v>
      </c>
      <c r="N106" s="19">
        <f t="shared" si="25"/>
        <v>-0.18867924528301891</v>
      </c>
    </row>
    <row r="107" spans="1:14" x14ac:dyDescent="0.25">
      <c r="A107" s="1" t="s">
        <v>113</v>
      </c>
      <c r="B107" s="30">
        <v>1.23</v>
      </c>
      <c r="C107" s="31">
        <v>0.44</v>
      </c>
      <c r="D107" s="31">
        <v>0.43</v>
      </c>
      <c r="E107" s="20" t="s">
        <v>129</v>
      </c>
      <c r="M107" s="19">
        <f t="shared" si="24"/>
        <v>-0.65040650406504075</v>
      </c>
      <c r="N107" s="19">
        <f t="shared" si="25"/>
        <v>-2.2727272727272749E-2</v>
      </c>
    </row>
    <row r="108" spans="1:14" x14ac:dyDescent="0.25">
      <c r="A108" s="1" t="s">
        <v>114</v>
      </c>
      <c r="B108" s="30">
        <v>0.96</v>
      </c>
      <c r="C108" s="31">
        <v>0.47</v>
      </c>
      <c r="D108" s="31">
        <v>0.43</v>
      </c>
      <c r="E108" s="20" t="s">
        <v>129</v>
      </c>
      <c r="M108" s="19">
        <f t="shared" si="24"/>
        <v>-0.55208333333333337</v>
      </c>
      <c r="N108" s="19">
        <f t="shared" si="25"/>
        <v>-8.5106382978723361E-2</v>
      </c>
    </row>
    <row r="109" spans="1:14" x14ac:dyDescent="0.25">
      <c r="A109" s="1" t="s">
        <v>115</v>
      </c>
      <c r="B109" s="30">
        <v>1.03</v>
      </c>
      <c r="C109" s="31">
        <v>0.32</v>
      </c>
      <c r="D109" s="31">
        <v>0.41</v>
      </c>
      <c r="E109" s="20" t="s">
        <v>129</v>
      </c>
      <c r="M109" s="19">
        <f t="shared" si="24"/>
        <v>-0.6019417475728156</v>
      </c>
      <c r="N109" s="19">
        <f t="shared" si="25"/>
        <v>0.28124999999999989</v>
      </c>
    </row>
    <row r="110" spans="1:14" x14ac:dyDescent="0.25">
      <c r="A110" s="4" t="s">
        <v>116</v>
      </c>
      <c r="B110" s="30">
        <v>0.9</v>
      </c>
      <c r="C110" s="31">
        <v>0.28000000000000003</v>
      </c>
      <c r="D110" s="31">
        <v>0.41</v>
      </c>
      <c r="E110" s="20" t="s">
        <v>129</v>
      </c>
      <c r="M110" s="19">
        <f t="shared" si="24"/>
        <v>-0.54444444444444451</v>
      </c>
      <c r="N110" s="19">
        <f t="shared" si="25"/>
        <v>0.46428571428571408</v>
      </c>
    </row>
    <row r="111" spans="1:14" x14ac:dyDescent="0.25">
      <c r="A111" s="4" t="s">
        <v>117</v>
      </c>
      <c r="B111" s="30">
        <v>0.89</v>
      </c>
      <c r="C111" s="31">
        <v>0.54</v>
      </c>
      <c r="D111" s="31">
        <v>0.41</v>
      </c>
      <c r="E111" s="20" t="s">
        <v>129</v>
      </c>
      <c r="M111" s="19">
        <f t="shared" si="24"/>
        <v>-0.5393258426966292</v>
      </c>
      <c r="N111" s="19">
        <f t="shared" si="25"/>
        <v>-0.24074074074074084</v>
      </c>
    </row>
    <row r="112" spans="1:14" x14ac:dyDescent="0.25">
      <c r="A112" s="1" t="s">
        <v>118</v>
      </c>
      <c r="B112" s="30">
        <v>0.77</v>
      </c>
      <c r="C112" s="31">
        <v>0.4</v>
      </c>
      <c r="D112" s="31">
        <v>0.41</v>
      </c>
      <c r="E112" s="20" t="s">
        <v>129</v>
      </c>
      <c r="M112" s="19">
        <f t="shared" si="24"/>
        <v>-0.46753246753246758</v>
      </c>
      <c r="N112" s="19">
        <f t="shared" si="25"/>
        <v>2.4999999999999883E-2</v>
      </c>
    </row>
    <row r="113" spans="1:14" x14ac:dyDescent="0.25">
      <c r="A113" s="1" t="s">
        <v>119</v>
      </c>
      <c r="B113" s="30">
        <v>0.72</v>
      </c>
      <c r="C113" s="31">
        <v>0.49</v>
      </c>
      <c r="D113" s="31">
        <v>0.41</v>
      </c>
      <c r="E113" s="20" t="s">
        <v>129</v>
      </c>
      <c r="M113" s="19">
        <f t="shared" si="24"/>
        <v>-0.43055555555555558</v>
      </c>
      <c r="N113" s="19">
        <f t="shared" si="25"/>
        <v>-0.16326530612244902</v>
      </c>
    </row>
    <row r="114" spans="1:14" x14ac:dyDescent="0.25">
      <c r="A114" s="1" t="s">
        <v>120</v>
      </c>
      <c r="B114" s="30">
        <v>0.59</v>
      </c>
      <c r="C114" s="31">
        <v>0.25</v>
      </c>
      <c r="D114" s="31">
        <v>0.41</v>
      </c>
      <c r="E114" s="65" t="s">
        <v>130</v>
      </c>
      <c r="M114" s="19">
        <f t="shared" ref="M114" si="26">(D114-B114)/B114</f>
        <v>-0.30508474576271188</v>
      </c>
      <c r="N114" s="19">
        <f t="shared" ref="N114" si="27">(D114-C114)/C114</f>
        <v>0.6399999999999999</v>
      </c>
    </row>
    <row r="115" spans="1:14" x14ac:dyDescent="0.25">
      <c r="A115" s="1"/>
      <c r="B115" s="30"/>
      <c r="C115" s="31"/>
      <c r="D115" s="31"/>
      <c r="E115" s="1"/>
      <c r="M115" s="19"/>
      <c r="N115" s="19"/>
    </row>
    <row r="116" spans="1:14" x14ac:dyDescent="0.25">
      <c r="A116" s="1"/>
      <c r="B116" s="7"/>
      <c r="C116" s="1"/>
      <c r="D116" s="1"/>
      <c r="E116" s="1"/>
      <c r="M116" s="19"/>
      <c r="N116" s="19"/>
    </row>
    <row r="117" spans="1:14" x14ac:dyDescent="0.25">
      <c r="A117" s="62" t="s">
        <v>72</v>
      </c>
      <c r="B117" s="62" t="s">
        <v>102</v>
      </c>
      <c r="C117" s="62" t="s">
        <v>103</v>
      </c>
      <c r="D117" s="62" t="s">
        <v>104</v>
      </c>
      <c r="E117" s="62" t="s">
        <v>134</v>
      </c>
      <c r="M117" s="19"/>
      <c r="N117" s="19"/>
    </row>
    <row r="118" spans="1:14" x14ac:dyDescent="0.25">
      <c r="A118" s="1" t="s">
        <v>106</v>
      </c>
      <c r="B118" s="59" t="s">
        <v>126</v>
      </c>
      <c r="C118" s="31" t="s">
        <v>126</v>
      </c>
      <c r="D118" s="31" t="s">
        <v>126</v>
      </c>
      <c r="E118" s="37" t="s">
        <v>127</v>
      </c>
      <c r="M118" s="19"/>
      <c r="N118" s="19"/>
    </row>
    <row r="119" spans="1:14" x14ac:dyDescent="0.25">
      <c r="A119" s="1" t="s">
        <v>108</v>
      </c>
      <c r="B119" s="30">
        <v>24.15</v>
      </c>
      <c r="C119" s="31">
        <v>21.23</v>
      </c>
      <c r="D119" s="31" t="s">
        <v>126</v>
      </c>
      <c r="E119" s="37" t="s">
        <v>127</v>
      </c>
      <c r="M119" s="19"/>
      <c r="N119" s="19"/>
    </row>
    <row r="120" spans="1:14" x14ac:dyDescent="0.25">
      <c r="A120" s="1" t="s">
        <v>109</v>
      </c>
      <c r="B120" s="30">
        <v>26.52</v>
      </c>
      <c r="C120" s="31">
        <v>26.93</v>
      </c>
      <c r="D120" s="31" t="s">
        <v>126</v>
      </c>
      <c r="E120" s="37" t="s">
        <v>127</v>
      </c>
      <c r="M120" s="19"/>
      <c r="N120" s="19"/>
    </row>
    <row r="121" spans="1:14" x14ac:dyDescent="0.25">
      <c r="A121" s="1" t="s">
        <v>110</v>
      </c>
      <c r="B121" s="30">
        <v>25.88</v>
      </c>
      <c r="C121" s="30">
        <v>27.57</v>
      </c>
      <c r="D121" s="31" t="s">
        <v>126</v>
      </c>
      <c r="E121" s="37" t="s">
        <v>127</v>
      </c>
      <c r="M121" s="19"/>
      <c r="N121" s="19"/>
    </row>
    <row r="122" spans="1:14" x14ac:dyDescent="0.25">
      <c r="A122" s="1" t="s">
        <v>111</v>
      </c>
      <c r="B122" s="30">
        <v>25.85</v>
      </c>
      <c r="C122" s="31">
        <v>25.52</v>
      </c>
      <c r="D122" s="31" t="s">
        <v>126</v>
      </c>
      <c r="E122" s="37" t="s">
        <v>127</v>
      </c>
      <c r="M122" s="19"/>
      <c r="N122" s="19"/>
    </row>
    <row r="123" spans="1:14" x14ac:dyDescent="0.25">
      <c r="A123" s="1" t="s">
        <v>112</v>
      </c>
      <c r="B123" s="30">
        <v>29.34</v>
      </c>
      <c r="C123" s="31">
        <v>25.52</v>
      </c>
      <c r="D123" s="31" t="s">
        <v>126</v>
      </c>
      <c r="E123" s="37" t="s">
        <v>127</v>
      </c>
      <c r="M123" s="19"/>
      <c r="N123" s="19"/>
    </row>
    <row r="124" spans="1:14" x14ac:dyDescent="0.25">
      <c r="A124" s="1" t="s">
        <v>113</v>
      </c>
      <c r="B124" s="30">
        <v>28.95</v>
      </c>
      <c r="C124" s="31">
        <v>25.52</v>
      </c>
      <c r="D124" s="31" t="s">
        <v>126</v>
      </c>
      <c r="E124" s="37" t="s">
        <v>127</v>
      </c>
      <c r="M124" s="19"/>
      <c r="N124" s="19"/>
    </row>
    <row r="125" spans="1:14" x14ac:dyDescent="0.25">
      <c r="A125" s="1" t="s">
        <v>114</v>
      </c>
      <c r="B125" s="30">
        <v>28.4</v>
      </c>
      <c r="C125" s="31">
        <v>33.08</v>
      </c>
      <c r="D125" s="31" t="s">
        <v>126</v>
      </c>
      <c r="E125" s="37" t="s">
        <v>127</v>
      </c>
      <c r="M125" s="19"/>
      <c r="N125" s="19"/>
    </row>
    <row r="126" spans="1:14" x14ac:dyDescent="0.25">
      <c r="A126" s="1" t="s">
        <v>115</v>
      </c>
      <c r="B126" s="30">
        <v>26.53</v>
      </c>
      <c r="C126" s="31">
        <v>26.59</v>
      </c>
      <c r="D126" s="31" t="s">
        <v>126</v>
      </c>
      <c r="E126" s="37" t="s">
        <v>127</v>
      </c>
      <c r="M126" s="19"/>
      <c r="N126" s="19"/>
    </row>
    <row r="127" spans="1:14" x14ac:dyDescent="0.25">
      <c r="A127" s="4" t="s">
        <v>116</v>
      </c>
      <c r="B127" s="30">
        <v>28.83</v>
      </c>
      <c r="C127" s="31">
        <v>26.98</v>
      </c>
      <c r="D127" s="31" t="s">
        <v>126</v>
      </c>
      <c r="E127" s="37" t="s">
        <v>127</v>
      </c>
      <c r="M127" s="19"/>
      <c r="N127" s="19"/>
    </row>
    <row r="128" spans="1:14" x14ac:dyDescent="0.25">
      <c r="A128" s="1"/>
      <c r="B128" s="30"/>
      <c r="C128" s="31"/>
      <c r="D128" s="1"/>
      <c r="E128" s="40"/>
      <c r="M128" s="19"/>
      <c r="N128" s="19"/>
    </row>
    <row r="129" spans="1:14" x14ac:dyDescent="0.25">
      <c r="A129" s="1"/>
      <c r="B129" s="30"/>
      <c r="C129" s="31"/>
      <c r="D129" s="1"/>
      <c r="E129" s="40"/>
      <c r="M129" s="19"/>
      <c r="N129" s="19"/>
    </row>
    <row r="130" spans="1:14" x14ac:dyDescent="0.25">
      <c r="A130" s="1"/>
      <c r="B130" s="30"/>
      <c r="C130" s="31"/>
      <c r="D130" s="1"/>
      <c r="E130" s="40"/>
      <c r="M130" s="19"/>
      <c r="N130" s="19"/>
    </row>
    <row r="131" spans="1:14" x14ac:dyDescent="0.25">
      <c r="A131" s="1"/>
      <c r="B131" s="7"/>
      <c r="C131" s="1"/>
      <c r="D131" s="1"/>
      <c r="E131" s="40"/>
      <c r="M131" s="19"/>
      <c r="N131" s="19"/>
    </row>
    <row r="132" spans="1:14" x14ac:dyDescent="0.25">
      <c r="A132" s="2" t="s">
        <v>75</v>
      </c>
      <c r="B132" s="2" t="s">
        <v>102</v>
      </c>
      <c r="C132" s="2" t="s">
        <v>103</v>
      </c>
      <c r="D132" s="2" t="s">
        <v>104</v>
      </c>
      <c r="E132" s="2" t="s">
        <v>134</v>
      </c>
      <c r="M132" s="19"/>
      <c r="N132" s="19"/>
    </row>
    <row r="133" spans="1:14" x14ac:dyDescent="0.25">
      <c r="A133" s="1" t="s">
        <v>106</v>
      </c>
      <c r="B133" s="59" t="s">
        <v>126</v>
      </c>
      <c r="C133" s="31" t="s">
        <v>126</v>
      </c>
      <c r="D133" s="31" t="s">
        <v>126</v>
      </c>
      <c r="E133" s="37" t="s">
        <v>127</v>
      </c>
      <c r="M133" s="19"/>
      <c r="N133" s="19"/>
    </row>
    <row r="134" spans="1:14" x14ac:dyDescent="0.25">
      <c r="A134" s="1" t="s">
        <v>108</v>
      </c>
      <c r="B134" s="59" t="s">
        <v>126</v>
      </c>
      <c r="C134" s="31" t="s">
        <v>126</v>
      </c>
      <c r="D134" s="31" t="s">
        <v>126</v>
      </c>
      <c r="E134" s="37" t="s">
        <v>127</v>
      </c>
      <c r="M134" s="19"/>
      <c r="N134" s="19"/>
    </row>
    <row r="135" spans="1:14" x14ac:dyDescent="0.25">
      <c r="A135" s="1" t="s">
        <v>109</v>
      </c>
      <c r="B135" s="30">
        <v>0.34</v>
      </c>
      <c r="C135" s="30">
        <v>0.16</v>
      </c>
      <c r="D135" s="30">
        <v>0.09</v>
      </c>
      <c r="E135" s="20" t="s">
        <v>129</v>
      </c>
      <c r="M135" s="19">
        <f t="shared" si="24"/>
        <v>-0.73529411764705876</v>
      </c>
      <c r="N135" s="19">
        <f t="shared" si="25"/>
        <v>-0.43750000000000006</v>
      </c>
    </row>
    <row r="136" spans="1:14" x14ac:dyDescent="0.25">
      <c r="A136" s="1" t="s">
        <v>110</v>
      </c>
      <c r="B136" s="30">
        <v>0.86</v>
      </c>
      <c r="C136" s="30">
        <v>0.32</v>
      </c>
      <c r="D136" s="30">
        <v>0.78</v>
      </c>
      <c r="E136" s="29" t="s">
        <v>107</v>
      </c>
      <c r="M136" s="19">
        <f t="shared" si="24"/>
        <v>-9.3023255813953445E-2</v>
      </c>
      <c r="N136" s="19">
        <f t="shared" si="25"/>
        <v>1.4375</v>
      </c>
    </row>
    <row r="137" spans="1:14" x14ac:dyDescent="0.25">
      <c r="A137" s="1" t="s">
        <v>111</v>
      </c>
      <c r="B137" s="30">
        <v>0.79</v>
      </c>
      <c r="C137" s="30">
        <v>0.2</v>
      </c>
      <c r="D137" s="30">
        <v>0.7</v>
      </c>
      <c r="E137" s="29" t="s">
        <v>107</v>
      </c>
      <c r="M137" s="19">
        <f t="shared" si="24"/>
        <v>-0.11392405063291149</v>
      </c>
      <c r="N137" s="19">
        <f t="shared" si="25"/>
        <v>2.4999999999999996</v>
      </c>
    </row>
    <row r="138" spans="1:14" x14ac:dyDescent="0.25">
      <c r="A138" s="1" t="s">
        <v>112</v>
      </c>
      <c r="B138" s="30">
        <v>0.85</v>
      </c>
      <c r="C138" s="30">
        <v>0.2</v>
      </c>
      <c r="D138" s="30">
        <v>0.6</v>
      </c>
      <c r="E138" s="29" t="s">
        <v>107</v>
      </c>
      <c r="M138" s="19">
        <f t="shared" si="24"/>
        <v>-0.29411764705882354</v>
      </c>
      <c r="N138" s="19">
        <f t="shared" si="25"/>
        <v>1.9999999999999998</v>
      </c>
    </row>
    <row r="139" spans="1:14" x14ac:dyDescent="0.25">
      <c r="A139" s="1" t="s">
        <v>113</v>
      </c>
      <c r="B139" s="30">
        <v>0.95</v>
      </c>
      <c r="C139" s="30">
        <v>0.33</v>
      </c>
      <c r="D139" s="30">
        <v>0.65</v>
      </c>
      <c r="E139" s="29" t="s">
        <v>107</v>
      </c>
      <c r="M139" s="19">
        <f t="shared" si="24"/>
        <v>-0.31578947368421045</v>
      </c>
      <c r="N139" s="19">
        <f t="shared" si="25"/>
        <v>0.96969696969696972</v>
      </c>
    </row>
    <row r="140" spans="1:14" x14ac:dyDescent="0.25">
      <c r="A140" s="1" t="s">
        <v>114</v>
      </c>
      <c r="B140" s="30">
        <v>0.61</v>
      </c>
      <c r="C140" s="30">
        <v>0.32</v>
      </c>
      <c r="D140" s="30">
        <v>0.75</v>
      </c>
      <c r="E140" s="29" t="s">
        <v>107</v>
      </c>
      <c r="M140" s="19">
        <f t="shared" si="24"/>
        <v>0.22950819672131151</v>
      </c>
      <c r="N140" s="19">
        <f t="shared" si="25"/>
        <v>1.34375</v>
      </c>
    </row>
    <row r="141" spans="1:14" x14ac:dyDescent="0.25">
      <c r="A141" s="1" t="s">
        <v>115</v>
      </c>
      <c r="B141" s="30">
        <v>0.51</v>
      </c>
      <c r="C141" s="30">
        <v>0.22</v>
      </c>
      <c r="D141" s="30">
        <v>0.81</v>
      </c>
      <c r="E141" s="29" t="s">
        <v>107</v>
      </c>
      <c r="M141" s="19">
        <f t="shared" si="24"/>
        <v>0.58823529411764719</v>
      </c>
      <c r="N141" s="19">
        <f t="shared" si="25"/>
        <v>2.6818181818181821</v>
      </c>
    </row>
    <row r="142" spans="1:14" x14ac:dyDescent="0.25">
      <c r="A142" s="4" t="s">
        <v>116</v>
      </c>
      <c r="B142" s="30">
        <v>0.49</v>
      </c>
      <c r="C142" s="30">
        <v>0.18</v>
      </c>
      <c r="D142" s="30">
        <v>0.85</v>
      </c>
      <c r="E142" s="29" t="s">
        <v>107</v>
      </c>
      <c r="M142" s="19">
        <f t="shared" si="24"/>
        <v>0.73469387755102045</v>
      </c>
      <c r="N142" s="19">
        <f t="shared" si="25"/>
        <v>3.7222222222222219</v>
      </c>
    </row>
    <row r="143" spans="1:14" x14ac:dyDescent="0.25">
      <c r="A143" s="4" t="s">
        <v>117</v>
      </c>
      <c r="B143" s="30">
        <v>0.81</v>
      </c>
      <c r="C143" s="31">
        <v>0.43</v>
      </c>
      <c r="D143" s="30">
        <v>0.85</v>
      </c>
      <c r="E143" s="29" t="s">
        <v>107</v>
      </c>
      <c r="M143" s="19">
        <f t="shared" si="24"/>
        <v>4.9382716049382616E-2</v>
      </c>
      <c r="N143" s="19">
        <f t="shared" si="25"/>
        <v>0.97674418604651159</v>
      </c>
    </row>
    <row r="144" spans="1:14" x14ac:dyDescent="0.25">
      <c r="A144" s="1" t="s">
        <v>118</v>
      </c>
      <c r="B144" s="30">
        <v>0.57999999999999996</v>
      </c>
      <c r="C144" s="31">
        <v>0.57999999999999996</v>
      </c>
      <c r="D144" s="30">
        <v>0.87</v>
      </c>
      <c r="E144" s="29" t="s">
        <v>107</v>
      </c>
      <c r="M144" s="19"/>
      <c r="N144" s="19"/>
    </row>
    <row r="145" spans="1:14" x14ac:dyDescent="0.25">
      <c r="A145" s="1" t="s">
        <v>119</v>
      </c>
      <c r="B145" s="30">
        <v>0.53</v>
      </c>
      <c r="C145" s="31">
        <v>0.3</v>
      </c>
      <c r="D145" s="30">
        <v>0.93</v>
      </c>
      <c r="E145" s="29" t="s">
        <v>107</v>
      </c>
      <c r="M145" s="19"/>
      <c r="N145" s="19"/>
    </row>
    <row r="146" spans="1:14" x14ac:dyDescent="0.25">
      <c r="A146" s="1" t="s">
        <v>120</v>
      </c>
      <c r="B146" s="30">
        <v>0.53</v>
      </c>
      <c r="C146" s="31">
        <v>0.2</v>
      </c>
      <c r="D146" s="30">
        <v>0.97</v>
      </c>
      <c r="E146" s="29" t="s">
        <v>107</v>
      </c>
      <c r="M146" s="19"/>
      <c r="N146" s="19"/>
    </row>
    <row r="147" spans="1:14" x14ac:dyDescent="0.25">
      <c r="A147" s="1"/>
      <c r="B147" s="7"/>
      <c r="C147" s="1"/>
      <c r="D147" s="7"/>
      <c r="E147" s="1"/>
      <c r="M147" s="19"/>
      <c r="N147" s="19"/>
    </row>
    <row r="148" spans="1:14" x14ac:dyDescent="0.25">
      <c r="A148" s="62" t="s">
        <v>79</v>
      </c>
      <c r="B148" s="62" t="s">
        <v>102</v>
      </c>
      <c r="C148" s="62" t="s">
        <v>103</v>
      </c>
      <c r="D148" s="62" t="s">
        <v>104</v>
      </c>
      <c r="E148" s="62" t="s">
        <v>134</v>
      </c>
      <c r="M148" s="19"/>
      <c r="N148" s="19"/>
    </row>
    <row r="149" spans="1:14" x14ac:dyDescent="0.25">
      <c r="A149" s="1" t="s">
        <v>106</v>
      </c>
      <c r="B149" s="30" t="s">
        <v>126</v>
      </c>
      <c r="C149" s="30" t="s">
        <v>126</v>
      </c>
      <c r="D149" s="30" t="s">
        <v>126</v>
      </c>
      <c r="E149" s="37" t="s">
        <v>127</v>
      </c>
      <c r="M149" s="19"/>
      <c r="N149" s="19"/>
    </row>
    <row r="150" spans="1:14" x14ac:dyDescent="0.25">
      <c r="A150" s="1" t="s">
        <v>108</v>
      </c>
      <c r="B150" s="30" t="s">
        <v>126</v>
      </c>
      <c r="C150" s="30" t="s">
        <v>126</v>
      </c>
      <c r="D150" s="30" t="s">
        <v>126</v>
      </c>
      <c r="E150" s="37" t="s">
        <v>127</v>
      </c>
      <c r="M150" s="19"/>
      <c r="N150" s="19"/>
    </row>
    <row r="151" spans="1:14" x14ac:dyDescent="0.25">
      <c r="A151" s="1" t="s">
        <v>109</v>
      </c>
      <c r="B151" s="30">
        <v>36.369999999999997</v>
      </c>
      <c r="C151" s="30">
        <v>25.5</v>
      </c>
      <c r="D151" s="30">
        <v>44</v>
      </c>
      <c r="E151" s="29" t="s">
        <v>107</v>
      </c>
      <c r="M151" s="19">
        <f t="shared" si="24"/>
        <v>0.20978828704976638</v>
      </c>
      <c r="N151" s="19">
        <f t="shared" si="25"/>
        <v>0.72549019607843135</v>
      </c>
    </row>
    <row r="152" spans="1:14" x14ac:dyDescent="0.25">
      <c r="A152" s="1" t="s">
        <v>110</v>
      </c>
      <c r="B152" s="30">
        <v>38.86</v>
      </c>
      <c r="C152" s="30">
        <v>28.18</v>
      </c>
      <c r="D152" s="30">
        <v>44</v>
      </c>
      <c r="E152" s="29" t="s">
        <v>107</v>
      </c>
      <c r="M152" s="19">
        <f t="shared" si="24"/>
        <v>0.13226968605249614</v>
      </c>
      <c r="N152" s="19">
        <f t="shared" si="25"/>
        <v>0.56139105748757989</v>
      </c>
    </row>
    <row r="153" spans="1:14" x14ac:dyDescent="0.25">
      <c r="A153" s="1" t="s">
        <v>111</v>
      </c>
      <c r="B153" s="30">
        <v>39.549999999999997</v>
      </c>
      <c r="C153" s="30">
        <v>28.27</v>
      </c>
      <c r="D153" s="30">
        <v>44</v>
      </c>
      <c r="E153" s="29" t="s">
        <v>107</v>
      </c>
      <c r="M153" s="19">
        <f t="shared" si="24"/>
        <v>0.11251580278128959</v>
      </c>
      <c r="N153" s="19">
        <f t="shared" si="25"/>
        <v>0.55642023346303504</v>
      </c>
    </row>
    <row r="154" spans="1:14" x14ac:dyDescent="0.25">
      <c r="A154" s="1" t="s">
        <v>112</v>
      </c>
      <c r="B154" s="30">
        <v>40.82</v>
      </c>
      <c r="C154" s="30">
        <v>24.71</v>
      </c>
      <c r="D154" s="30">
        <v>49</v>
      </c>
      <c r="E154" s="29" t="s">
        <v>107</v>
      </c>
      <c r="M154" s="19">
        <f t="shared" si="24"/>
        <v>0.20039196472317491</v>
      </c>
      <c r="N154" s="19">
        <f t="shared" si="25"/>
        <v>0.98300283286118972</v>
      </c>
    </row>
    <row r="155" spans="1:14" x14ac:dyDescent="0.25">
      <c r="A155" s="1" t="s">
        <v>113</v>
      </c>
      <c r="B155" s="30">
        <v>42.9</v>
      </c>
      <c r="C155" s="30">
        <v>27.44</v>
      </c>
      <c r="D155" s="30">
        <v>49</v>
      </c>
      <c r="E155" s="29" t="s">
        <v>107</v>
      </c>
      <c r="M155" s="19">
        <f t="shared" si="24"/>
        <v>0.14219114219114223</v>
      </c>
      <c r="N155" s="19">
        <f t="shared" si="25"/>
        <v>0.78571428571428559</v>
      </c>
    </row>
    <row r="156" spans="1:14" x14ac:dyDescent="0.25">
      <c r="A156" s="1" t="s">
        <v>114</v>
      </c>
      <c r="B156" s="30">
        <v>47.11</v>
      </c>
      <c r="C156" s="30">
        <v>28.27</v>
      </c>
      <c r="D156" s="30">
        <v>49</v>
      </c>
      <c r="E156" s="29" t="s">
        <v>107</v>
      </c>
      <c r="M156" s="19">
        <f t="shared" si="24"/>
        <v>4.011887072808322E-2</v>
      </c>
      <c r="N156" s="19">
        <f t="shared" si="25"/>
        <v>0.73328616908383448</v>
      </c>
    </row>
    <row r="157" spans="1:14" x14ac:dyDescent="0.25">
      <c r="A157" s="1" t="s">
        <v>115</v>
      </c>
      <c r="B157" s="30">
        <v>47.63</v>
      </c>
      <c r="C157" s="30">
        <v>40.380000000000003</v>
      </c>
      <c r="D157" s="30">
        <v>49</v>
      </c>
      <c r="E157" s="29" t="s">
        <v>107</v>
      </c>
      <c r="M157" s="19">
        <f t="shared" si="24"/>
        <v>2.876338442158298E-2</v>
      </c>
      <c r="N157" s="19">
        <f t="shared" si="25"/>
        <v>0.21347201584943035</v>
      </c>
    </row>
    <row r="158" spans="1:14" x14ac:dyDescent="0.25">
      <c r="A158" s="4" t="s">
        <v>116</v>
      </c>
      <c r="B158" s="30">
        <v>49.1</v>
      </c>
      <c r="C158" s="30">
        <v>37.92</v>
      </c>
      <c r="D158" s="30">
        <v>40</v>
      </c>
      <c r="E158" s="20" t="s">
        <v>129</v>
      </c>
      <c r="M158" s="19">
        <f t="shared" si="24"/>
        <v>-0.1853360488798371</v>
      </c>
      <c r="N158" s="19">
        <f t="shared" si="25"/>
        <v>5.485232067510544E-2</v>
      </c>
    </row>
    <row r="159" spans="1:14" x14ac:dyDescent="0.25">
      <c r="A159" s="4" t="s">
        <v>117</v>
      </c>
      <c r="B159" s="30">
        <v>47.64</v>
      </c>
      <c r="C159" s="30">
        <v>36.39</v>
      </c>
      <c r="D159" s="30">
        <v>40</v>
      </c>
      <c r="E159" s="20" t="s">
        <v>129</v>
      </c>
      <c r="M159" s="19">
        <f t="shared" si="24"/>
        <v>-0.16036943744752311</v>
      </c>
      <c r="N159" s="19">
        <f t="shared" si="25"/>
        <v>9.920307776861774E-2</v>
      </c>
    </row>
    <row r="160" spans="1:14" x14ac:dyDescent="0.25">
      <c r="A160" s="4" t="s">
        <v>118</v>
      </c>
      <c r="B160" s="30">
        <v>46.01</v>
      </c>
      <c r="C160" s="30">
        <v>27.83</v>
      </c>
      <c r="D160" s="30">
        <v>40</v>
      </c>
      <c r="E160" s="20" t="s">
        <v>129</v>
      </c>
      <c r="M160" s="19">
        <f t="shared" si="24"/>
        <v>-0.13062377743968698</v>
      </c>
      <c r="N160" s="19">
        <f t="shared" si="25"/>
        <v>0.43729787998562714</v>
      </c>
    </row>
    <row r="161" spans="1:14" x14ac:dyDescent="0.25">
      <c r="A161" s="4" t="s">
        <v>119</v>
      </c>
      <c r="B161" s="30">
        <v>47.99</v>
      </c>
      <c r="C161" s="30">
        <v>40.39</v>
      </c>
      <c r="D161" s="30">
        <v>40</v>
      </c>
      <c r="E161" s="29" t="s">
        <v>130</v>
      </c>
      <c r="M161" s="19">
        <f t="shared" si="24"/>
        <v>-0.16649301937903732</v>
      </c>
      <c r="N161" s="19">
        <f t="shared" si="25"/>
        <v>-9.6558554097549033E-3</v>
      </c>
    </row>
    <row r="162" spans="1:14" x14ac:dyDescent="0.25">
      <c r="A162" s="4" t="s">
        <v>120</v>
      </c>
      <c r="B162" s="30">
        <v>43.8</v>
      </c>
      <c r="C162" s="30">
        <v>27.56</v>
      </c>
      <c r="D162" s="30">
        <v>48</v>
      </c>
      <c r="E162" s="29" t="s">
        <v>107</v>
      </c>
      <c r="M162" s="19">
        <f t="shared" ref="M162" si="28">(D162-B162)/B162</f>
        <v>9.5890410958904188E-2</v>
      </c>
      <c r="N162" s="19">
        <f t="shared" ref="N162" si="29">(D162-C162)/C162</f>
        <v>0.74165457184325112</v>
      </c>
    </row>
    <row r="163" spans="1:14" x14ac:dyDescent="0.25">
      <c r="A163" s="4"/>
      <c r="B163" s="30"/>
      <c r="C163" s="30"/>
      <c r="D163" s="30"/>
      <c r="E163" s="1"/>
    </row>
  </sheetData>
  <phoneticPr fontId="0" type="noConversion"/>
  <pageMargins left="0.74803149606299213" right="0.74803149606299213" top="0.15748031496062992" bottom="0.15748031496062992" header="0.15748031496062992" footer="0.15748031496062992"/>
  <pageSetup paperSize="8" fitToHeight="0" orientation="landscape" r:id="rId1"/>
  <headerFooter alignWithMargins="0"/>
  <rowBreaks count="3" manualBreakCount="3">
    <brk id="46" max="16383" man="1"/>
    <brk id="83" max="16383" man="1"/>
    <brk id="11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2"/>
  <sheetViews>
    <sheetView workbookViewId="0">
      <selection activeCell="B25" sqref="B25"/>
    </sheetView>
  </sheetViews>
  <sheetFormatPr defaultColWidth="9.1796875" defaultRowHeight="13" x14ac:dyDescent="0.3"/>
  <cols>
    <col min="1" max="1" width="16.26953125" style="48" customWidth="1"/>
    <col min="2" max="2" width="18.26953125" style="48" customWidth="1"/>
    <col min="3" max="3" width="19.7265625" style="48" customWidth="1"/>
    <col min="4" max="4" width="15.54296875" style="48" bestFit="1" customWidth="1"/>
    <col min="5" max="5" width="21.7265625" style="48" customWidth="1"/>
    <col min="6" max="16384" width="9.1796875" style="48"/>
  </cols>
  <sheetData>
    <row r="1" spans="1:5" ht="21" x14ac:dyDescent="0.5">
      <c r="A1" s="47" t="s">
        <v>95</v>
      </c>
      <c r="B1" s="47"/>
      <c r="C1" s="47"/>
      <c r="D1" s="47"/>
      <c r="E1" s="47"/>
    </row>
    <row r="2" spans="1:5" ht="21" x14ac:dyDescent="0.5">
      <c r="A2" s="47"/>
      <c r="B2" s="47"/>
      <c r="C2" s="47"/>
      <c r="D2" s="47"/>
      <c r="E2" s="47"/>
    </row>
    <row r="3" spans="1:5" ht="14.5" x14ac:dyDescent="0.35">
      <c r="A3" s="49" t="s">
        <v>135</v>
      </c>
      <c r="B3" s="52" t="s">
        <v>107</v>
      </c>
      <c r="C3" s="53" t="s">
        <v>129</v>
      </c>
      <c r="D3" s="54" t="s">
        <v>136</v>
      </c>
      <c r="E3" s="49" t="s">
        <v>137</v>
      </c>
    </row>
    <row r="4" spans="1:5" ht="30" customHeight="1" x14ac:dyDescent="0.3">
      <c r="A4" s="50" t="s">
        <v>106</v>
      </c>
      <c r="B4" s="50">
        <v>10</v>
      </c>
      <c r="C4" s="50">
        <v>7</v>
      </c>
      <c r="D4" s="50">
        <f t="shared" ref="D4:D13" si="0">SUM(B4:C4)</f>
        <v>17</v>
      </c>
      <c r="E4" s="51">
        <f t="shared" ref="E4:E13" si="1">SUM(B4/D4)</f>
        <v>0.58823529411764708</v>
      </c>
    </row>
    <row r="5" spans="1:5" ht="30" customHeight="1" x14ac:dyDescent="0.3">
      <c r="A5" s="50" t="s">
        <v>108</v>
      </c>
      <c r="B5" s="50">
        <v>11</v>
      </c>
      <c r="C5" s="50">
        <v>7</v>
      </c>
      <c r="D5" s="50">
        <f t="shared" si="0"/>
        <v>18</v>
      </c>
      <c r="E5" s="51">
        <f t="shared" si="1"/>
        <v>0.61111111111111116</v>
      </c>
    </row>
    <row r="6" spans="1:5" ht="30" customHeight="1" x14ac:dyDescent="0.3">
      <c r="A6" s="50" t="s">
        <v>109</v>
      </c>
      <c r="B6" s="50">
        <v>12</v>
      </c>
      <c r="C6" s="50">
        <v>13</v>
      </c>
      <c r="D6" s="50">
        <f t="shared" si="0"/>
        <v>25</v>
      </c>
      <c r="E6" s="51">
        <f t="shared" si="1"/>
        <v>0.48</v>
      </c>
    </row>
    <row r="7" spans="1:5" ht="30" customHeight="1" x14ac:dyDescent="0.3">
      <c r="A7" s="50" t="s">
        <v>110</v>
      </c>
      <c r="B7" s="50">
        <v>15</v>
      </c>
      <c r="C7" s="50">
        <v>9</v>
      </c>
      <c r="D7" s="50">
        <f t="shared" si="0"/>
        <v>24</v>
      </c>
      <c r="E7" s="51">
        <f t="shared" si="1"/>
        <v>0.625</v>
      </c>
    </row>
    <row r="8" spans="1:5" ht="30" customHeight="1" x14ac:dyDescent="0.3">
      <c r="A8" s="50" t="s">
        <v>111</v>
      </c>
      <c r="B8" s="50">
        <v>16</v>
      </c>
      <c r="C8" s="50">
        <v>7</v>
      </c>
      <c r="D8" s="50">
        <f t="shared" si="0"/>
        <v>23</v>
      </c>
      <c r="E8" s="51">
        <f t="shared" si="1"/>
        <v>0.69565217391304346</v>
      </c>
    </row>
    <row r="9" spans="1:5" ht="30" customHeight="1" x14ac:dyDescent="0.3">
      <c r="A9" s="50" t="s">
        <v>112</v>
      </c>
      <c r="B9" s="50">
        <v>10</v>
      </c>
      <c r="C9" s="50">
        <v>11</v>
      </c>
      <c r="D9" s="50">
        <f t="shared" si="0"/>
        <v>21</v>
      </c>
      <c r="E9" s="51">
        <f t="shared" si="1"/>
        <v>0.47619047619047616</v>
      </c>
    </row>
    <row r="10" spans="1:5" ht="30" customHeight="1" x14ac:dyDescent="0.3">
      <c r="A10" s="50" t="s">
        <v>113</v>
      </c>
      <c r="B10" s="50">
        <v>13</v>
      </c>
      <c r="C10" s="50">
        <v>9</v>
      </c>
      <c r="D10" s="50">
        <f t="shared" si="0"/>
        <v>22</v>
      </c>
      <c r="E10" s="51">
        <f t="shared" si="1"/>
        <v>0.59090909090909094</v>
      </c>
    </row>
    <row r="11" spans="1:5" ht="30" customHeight="1" x14ac:dyDescent="0.3">
      <c r="A11" s="50" t="s">
        <v>114</v>
      </c>
      <c r="B11" s="50">
        <v>15</v>
      </c>
      <c r="C11" s="50">
        <v>6</v>
      </c>
      <c r="D11" s="50">
        <f t="shared" si="0"/>
        <v>21</v>
      </c>
      <c r="E11" s="51">
        <f t="shared" si="1"/>
        <v>0.7142857142857143</v>
      </c>
    </row>
    <row r="12" spans="1:5" ht="30" customHeight="1" x14ac:dyDescent="0.3">
      <c r="A12" s="50" t="s">
        <v>115</v>
      </c>
      <c r="B12" s="50">
        <v>14</v>
      </c>
      <c r="C12" s="50">
        <v>6</v>
      </c>
      <c r="D12" s="50">
        <f t="shared" si="0"/>
        <v>20</v>
      </c>
      <c r="E12" s="51">
        <f t="shared" si="1"/>
        <v>0.7</v>
      </c>
    </row>
    <row r="13" spans="1:5" ht="18.5" x14ac:dyDescent="0.3">
      <c r="A13" s="50" t="s">
        <v>116</v>
      </c>
      <c r="B13" s="50">
        <v>15</v>
      </c>
      <c r="C13" s="50">
        <v>6</v>
      </c>
      <c r="D13" s="50">
        <f t="shared" si="0"/>
        <v>21</v>
      </c>
      <c r="E13" s="51">
        <f t="shared" si="1"/>
        <v>0.7142857142857143</v>
      </c>
    </row>
    <row r="14" spans="1:5" ht="18.5" x14ac:dyDescent="0.3">
      <c r="A14" s="50" t="s">
        <v>117</v>
      </c>
      <c r="B14" s="50">
        <v>13</v>
      </c>
      <c r="C14" s="50">
        <v>7</v>
      </c>
      <c r="D14" s="50">
        <f t="shared" ref="D14" si="2">SUM(B14:C14)</f>
        <v>20</v>
      </c>
      <c r="E14" s="51">
        <f t="shared" ref="E14" si="3">SUM(B14/D14)</f>
        <v>0.65</v>
      </c>
    </row>
    <row r="15" spans="1:5" ht="18.5" x14ac:dyDescent="0.3">
      <c r="A15" s="50" t="s">
        <v>118</v>
      </c>
      <c r="B15" s="50">
        <v>15</v>
      </c>
      <c r="C15" s="50">
        <v>5</v>
      </c>
      <c r="D15" s="50">
        <f t="shared" ref="D15:D16" si="4">SUM(B15:C15)</f>
        <v>20</v>
      </c>
      <c r="E15" s="51">
        <f t="shared" ref="E15" si="5">SUM(B15/D15)</f>
        <v>0.75</v>
      </c>
    </row>
    <row r="16" spans="1:5" ht="18.5" x14ac:dyDescent="0.3">
      <c r="A16" s="50" t="s">
        <v>119</v>
      </c>
      <c r="B16" s="50">
        <v>17</v>
      </c>
      <c r="C16" s="50">
        <v>3</v>
      </c>
      <c r="D16" s="50">
        <f t="shared" si="4"/>
        <v>20</v>
      </c>
      <c r="E16" s="51">
        <f>SUM(B16/D16)</f>
        <v>0.85</v>
      </c>
    </row>
    <row r="17" spans="1:5" ht="18.5" x14ac:dyDescent="0.3">
      <c r="A17" s="50" t="s">
        <v>120</v>
      </c>
      <c r="B17" s="50">
        <v>18</v>
      </c>
      <c r="C17" s="50">
        <v>2</v>
      </c>
      <c r="D17" s="50">
        <f t="shared" ref="D17" si="6">SUM(B17:C17)</f>
        <v>20</v>
      </c>
      <c r="E17" s="51">
        <f t="shared" ref="E17" si="7">SUM(B17/D17)</f>
        <v>0.9</v>
      </c>
    </row>
    <row r="18" spans="1:5" ht="18.5" x14ac:dyDescent="0.3">
      <c r="A18" s="50" t="s">
        <v>121</v>
      </c>
      <c r="B18" s="50">
        <v>18</v>
      </c>
      <c r="C18" s="50">
        <v>2</v>
      </c>
      <c r="D18" s="50">
        <f t="shared" ref="D18:D22" si="8">SUM(B18:C18)</f>
        <v>20</v>
      </c>
      <c r="E18" s="51">
        <f t="shared" ref="E18:E22" si="9">SUM(B18/D18)</f>
        <v>0.9</v>
      </c>
    </row>
    <row r="19" spans="1:5" ht="18.5" x14ac:dyDescent="0.3">
      <c r="A19" s="50" t="s">
        <v>122</v>
      </c>
      <c r="B19" s="50">
        <v>18</v>
      </c>
      <c r="C19" s="50">
        <v>2</v>
      </c>
      <c r="D19" s="50">
        <f t="shared" si="8"/>
        <v>20</v>
      </c>
      <c r="E19" s="51">
        <f t="shared" si="9"/>
        <v>0.9</v>
      </c>
    </row>
    <row r="20" spans="1:5" ht="18.5" x14ac:dyDescent="0.3">
      <c r="A20" s="50" t="s">
        <v>123</v>
      </c>
      <c r="B20" s="50">
        <v>18</v>
      </c>
      <c r="C20" s="50">
        <v>2</v>
      </c>
      <c r="D20" s="50">
        <f t="shared" si="8"/>
        <v>20</v>
      </c>
      <c r="E20" s="51">
        <f t="shared" si="9"/>
        <v>0.9</v>
      </c>
    </row>
    <row r="21" spans="1:5" ht="18.5" x14ac:dyDescent="0.3">
      <c r="A21" s="50" t="s">
        <v>124</v>
      </c>
      <c r="B21" s="50">
        <v>18</v>
      </c>
      <c r="C21" s="50">
        <v>2</v>
      </c>
      <c r="D21" s="50">
        <f t="shared" si="8"/>
        <v>20</v>
      </c>
      <c r="E21" s="51">
        <f t="shared" si="9"/>
        <v>0.9</v>
      </c>
    </row>
    <row r="22" spans="1:5" ht="18.5" x14ac:dyDescent="0.3">
      <c r="A22" s="50" t="s">
        <v>125</v>
      </c>
      <c r="B22" s="50">
        <v>18</v>
      </c>
      <c r="C22" s="50">
        <v>2</v>
      </c>
      <c r="D22" s="50">
        <f t="shared" si="8"/>
        <v>20</v>
      </c>
      <c r="E22" s="51">
        <f t="shared" si="9"/>
        <v>0.9</v>
      </c>
    </row>
  </sheetData>
  <phoneticPr fontId="5" type="noConversion"/>
  <pageMargins left="0.17" right="0.17" top="0.31" bottom="0.21" header="0.17" footer="0.17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00e353-456f-49c0-9f32-d06bf81f94b0">
      <Terms xmlns="http://schemas.microsoft.com/office/infopath/2007/PartnerControls"/>
    </lcf76f155ced4ddcb4097134ff3c332f>
    <TaxCatchAll xmlns="f5e93509-6236-4e27-9ff9-e7aa03466ea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715E1F3B9D5E4B859E0C31A3BEF528" ma:contentTypeVersion="12" ma:contentTypeDescription="Create a new document." ma:contentTypeScope="" ma:versionID="2f308365749e8d631fe4cde658b5d412">
  <xsd:schema xmlns:xsd="http://www.w3.org/2001/XMLSchema" xmlns:xs="http://www.w3.org/2001/XMLSchema" xmlns:p="http://schemas.microsoft.com/office/2006/metadata/properties" xmlns:ns2="2800e353-456f-49c0-9f32-d06bf81f94b0" xmlns:ns3="f5e93509-6236-4e27-9ff9-e7aa03466eaf" targetNamespace="http://schemas.microsoft.com/office/2006/metadata/properties" ma:root="true" ma:fieldsID="d57aba394413b3abf019df63a75c42dc" ns2:_="" ns3:_="">
    <xsd:import namespace="2800e353-456f-49c0-9f32-d06bf81f94b0"/>
    <xsd:import namespace="f5e93509-6236-4e27-9ff9-e7aa03466e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0e353-456f-49c0-9f32-d06bf81f94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87ea40b-8720-45a9-8c45-c44369dcb3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93509-6236-4e27-9ff9-e7aa03466ea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f55fd8e-3020-45f0-9f69-654cc1aa920a}" ma:internalName="TaxCatchAll" ma:showField="CatchAllData" ma:web="f5e93509-6236-4e27-9ff9-e7aa03466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3534A0-1667-4AAF-BF3D-21DDA89056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B238D1-54AF-45CD-BDA7-64B5903D4802}">
  <ds:schemaRefs>
    <ds:schemaRef ds:uri="http://schemas.microsoft.com/office/2006/metadata/properties"/>
    <ds:schemaRef ds:uri="http://schemas.microsoft.com/office/2006/documentManagement/types"/>
    <ds:schemaRef ds:uri="9468b369-3b74-4844-bb9b-bde9d64fc81a"/>
    <ds:schemaRef ds:uri="469cf735-e05e-4d57-aec6-e7179c705313"/>
    <ds:schemaRef ds:uri="http://purl.org/dc/terms/"/>
    <ds:schemaRef ds:uri="http://schemas.openxmlformats.org/package/2006/metadata/core-properties"/>
    <ds:schemaRef ds:uri="1b6503e9-ea88-4fdd-8bfa-24b5e48c2b2f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8C6322-AE07-42A5-AA2A-C282C28D7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Key</vt:lpstr>
      <vt:lpstr>Key Cost Performance Indicators</vt:lpstr>
      <vt:lpstr>Key Performance Indicators</vt:lpstr>
      <vt:lpstr>Secondary Performance Indicator</vt:lpstr>
      <vt:lpstr>Analysis</vt:lpstr>
      <vt:lpstr>'Key Cost Performance Indicators'!Print_Area</vt:lpstr>
      <vt:lpstr>'Key Performance Indicators'!Print_Area</vt:lpstr>
      <vt:lpstr>'Secondary Performance Indicator'!Print_Area</vt:lpstr>
      <vt:lpstr>'Key Cost Performance Indicators'!Print_Titles</vt:lpstr>
      <vt:lpstr>'Key Performance Indicators'!Print_Titles</vt:lpstr>
      <vt:lpstr>'Secondary Performance Indicator'!Print_Titles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lgms4</dc:creator>
  <cp:keywords/>
  <dc:description/>
  <cp:lastModifiedBy>Murphie MANNING</cp:lastModifiedBy>
  <cp:revision/>
  <cp:lastPrinted>2024-07-15T08:11:44Z</cp:lastPrinted>
  <dcterms:created xsi:type="dcterms:W3CDTF">2008-04-22T14:30:31Z</dcterms:created>
  <dcterms:modified xsi:type="dcterms:W3CDTF">2024-11-07T11:17:31Z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0x01010044715E1F3B9D5E4B859E0C31A3BEF528</vt:lpwstr>
  </property>
  <property fmtid="{D5CDD505-2E9C-101B-9397-08002B2CF9AE}" pid="3" name="MediaServiceImageTags">
    <vt:lpwstr/>
  </property>
</Properties>
</file>